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C:\Users\ajimenezs\Documents\Mis Documentos\2021\PLANES DE COMPRA 2021\Patronato de Construcciones\"/>
    </mc:Choice>
  </mc:AlternateContent>
  <xr:revisionPtr revIDLastSave="0" documentId="13_ncr:1_{6E7625DF-AEE8-4D5B-BDA6-0A3651AC9046}" xr6:coauthVersionLast="36" xr6:coauthVersionMax="36" xr10:uidLastSave="{00000000-0000-0000-0000-000000000000}"/>
  <bookViews>
    <workbookView xWindow="0" yWindow="0" windowWidth="19200" windowHeight="12285" xr2:uid="{00000000-000D-0000-FFFF-FFFF00000000}"/>
  </bookViews>
  <sheets>
    <sheet name="CONSOLIDADO" sheetId="13" r:id="rId1"/>
    <sheet name="PROGRAMA 1 ADMINISTRACION Y APO" sheetId="4" r:id="rId2"/>
    <sheet name="PROGRAMA 2 INFRAESTRUCTURA PENI" sheetId="3" r:id="rId3"/>
    <sheet name="PROGRAMA 4 TRANSFERENCIAS VARIA" sheetId="11" r:id="rId4"/>
  </sheets>
  <definedNames>
    <definedName name="_xlnm._FilterDatabase" localSheetId="0" hidden="1">CONSOLIDADO!$A$5:$M$405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5" i="13" l="1"/>
  <c r="K404" i="13"/>
  <c r="K403" i="13"/>
  <c r="K402" i="13"/>
  <c r="K401" i="13"/>
  <c r="K400" i="13"/>
  <c r="K399" i="13"/>
  <c r="K398" i="13"/>
  <c r="K397" i="13"/>
  <c r="K396" i="13"/>
  <c r="K395" i="13"/>
  <c r="K394" i="13"/>
  <c r="K393" i="13"/>
  <c r="K392" i="13"/>
  <c r="K391" i="13"/>
  <c r="K390" i="13"/>
  <c r="K389" i="13"/>
  <c r="K388" i="13"/>
  <c r="K387" i="13"/>
  <c r="K386" i="13"/>
  <c r="K385" i="13"/>
  <c r="K384" i="13"/>
  <c r="K383" i="13"/>
  <c r="K382" i="13"/>
  <c r="K381" i="13"/>
  <c r="K380" i="13"/>
  <c r="K379" i="13"/>
  <c r="K378" i="13"/>
  <c r="K377" i="13"/>
  <c r="D377" i="13"/>
  <c r="C377" i="13"/>
  <c r="B377" i="13"/>
  <c r="K376" i="13"/>
  <c r="K375" i="13"/>
  <c r="J375" i="13"/>
  <c r="K374" i="13"/>
  <c r="K373" i="13"/>
  <c r="K372" i="13"/>
  <c r="K371" i="13"/>
  <c r="K370" i="13"/>
  <c r="K369" i="13"/>
  <c r="K368" i="13"/>
  <c r="K367" i="13"/>
  <c r="K366" i="13"/>
  <c r="K365" i="13"/>
  <c r="K364" i="13"/>
  <c r="K363" i="13"/>
  <c r="K362" i="13"/>
  <c r="K361" i="13"/>
  <c r="K360" i="13"/>
  <c r="K359" i="13"/>
  <c r="K358" i="13"/>
  <c r="K357" i="13"/>
  <c r="K356" i="13"/>
  <c r="K355" i="13"/>
  <c r="K354" i="13"/>
  <c r="K353" i="13"/>
  <c r="K352" i="13"/>
  <c r="K351" i="13"/>
  <c r="K350" i="13"/>
  <c r="K349" i="13"/>
  <c r="K348" i="13"/>
  <c r="K347" i="13"/>
  <c r="K346" i="13"/>
  <c r="K345" i="13"/>
  <c r="K344" i="13"/>
  <c r="K343" i="13"/>
  <c r="K342" i="13"/>
  <c r="K341" i="13"/>
  <c r="K340" i="13"/>
  <c r="K339" i="13"/>
  <c r="K338" i="13"/>
  <c r="K337" i="13"/>
  <c r="K336" i="13"/>
  <c r="K335" i="13"/>
  <c r="K334" i="13"/>
  <c r="K333" i="13"/>
  <c r="K332" i="13"/>
  <c r="K331" i="13"/>
  <c r="K330" i="13"/>
  <c r="K329" i="13"/>
  <c r="K328" i="13"/>
  <c r="K327" i="13"/>
  <c r="K326" i="13"/>
  <c r="K325" i="13"/>
  <c r="K324" i="13"/>
  <c r="K323" i="13"/>
  <c r="K322" i="13"/>
  <c r="K321" i="13"/>
  <c r="K320" i="13"/>
  <c r="K319" i="13"/>
  <c r="K318" i="13"/>
  <c r="K317" i="13"/>
  <c r="K316" i="13"/>
  <c r="K315" i="13"/>
  <c r="K314" i="13"/>
  <c r="K313" i="13"/>
  <c r="K312" i="13"/>
  <c r="K311" i="13"/>
  <c r="K310" i="13"/>
  <c r="K309" i="13"/>
  <c r="K308" i="13"/>
  <c r="K307" i="13"/>
  <c r="K306" i="13"/>
  <c r="K305" i="13"/>
  <c r="K304" i="13"/>
  <c r="K303" i="13"/>
  <c r="K302" i="13"/>
  <c r="K301" i="13"/>
  <c r="K300" i="13"/>
  <c r="K299" i="13"/>
  <c r="K298" i="13"/>
  <c r="K297" i="13"/>
  <c r="K296" i="13"/>
  <c r="K295" i="13"/>
  <c r="K294" i="13"/>
  <c r="K293" i="13"/>
  <c r="K292" i="13"/>
  <c r="K291" i="13"/>
  <c r="K290" i="13"/>
  <c r="K289" i="13"/>
  <c r="K288" i="13"/>
  <c r="K287" i="13"/>
  <c r="K286" i="13"/>
  <c r="K285" i="13"/>
  <c r="K284" i="13"/>
  <c r="K283" i="13"/>
  <c r="K282" i="13"/>
  <c r="K281" i="13"/>
  <c r="K280" i="13"/>
  <c r="K279" i="13"/>
  <c r="K278" i="13"/>
  <c r="K277" i="13"/>
  <c r="K276" i="13"/>
  <c r="K275" i="13"/>
  <c r="K274" i="13"/>
  <c r="K273" i="13"/>
  <c r="K272" i="13"/>
  <c r="K271" i="13"/>
  <c r="K270" i="13"/>
  <c r="K269" i="13"/>
  <c r="K268" i="13"/>
  <c r="K267" i="13"/>
  <c r="K266" i="13"/>
  <c r="K189" i="11"/>
  <c r="K188" i="11"/>
  <c r="K187" i="11"/>
  <c r="K186" i="11"/>
  <c r="K185" i="11"/>
  <c r="K184" i="11"/>
  <c r="K183" i="11"/>
  <c r="K182" i="11"/>
  <c r="K181" i="11"/>
  <c r="K180" i="11"/>
  <c r="K179" i="11"/>
  <c r="K178" i="11"/>
  <c r="K177" i="11"/>
  <c r="K176" i="11"/>
  <c r="K175" i="11"/>
  <c r="K174" i="11"/>
  <c r="K173" i="11"/>
  <c r="K172" i="11"/>
  <c r="K171" i="11"/>
  <c r="K170" i="11"/>
  <c r="K169" i="11"/>
  <c r="K168" i="11"/>
  <c r="K167" i="11"/>
  <c r="K166" i="11"/>
  <c r="K165" i="11"/>
  <c r="K164" i="11"/>
  <c r="K163" i="11"/>
  <c r="K162" i="11"/>
  <c r="K161" i="11"/>
  <c r="D161" i="11"/>
  <c r="C161" i="11"/>
  <c r="B161" i="11"/>
  <c r="K160" i="11"/>
  <c r="J159" i="11"/>
  <c r="K159" i="11" s="1"/>
  <c r="K158" i="11"/>
  <c r="K157" i="11"/>
  <c r="K156" i="11"/>
  <c r="K155" i="11"/>
  <c r="K154" i="11"/>
  <c r="K153" i="11"/>
  <c r="K152" i="11"/>
  <c r="K151" i="11"/>
  <c r="K150" i="11"/>
  <c r="K149" i="11"/>
  <c r="K148" i="11"/>
  <c r="K147" i="11"/>
  <c r="K146" i="11"/>
  <c r="K145" i="11"/>
  <c r="K144" i="11"/>
  <c r="K143" i="11"/>
  <c r="K142" i="11"/>
  <c r="K141" i="11"/>
  <c r="K140" i="11"/>
  <c r="K139" i="11"/>
  <c r="K138" i="11"/>
  <c r="K137" i="11"/>
  <c r="K136" i="11"/>
  <c r="K135" i="11"/>
  <c r="K134" i="11"/>
  <c r="K133" i="11"/>
  <c r="K132" i="11"/>
  <c r="K131" i="11"/>
  <c r="K130" i="11"/>
  <c r="K129" i="11"/>
  <c r="K128" i="11"/>
  <c r="K127" i="11"/>
  <c r="K126" i="11"/>
  <c r="K125" i="11"/>
  <c r="K124" i="11"/>
  <c r="K123" i="11"/>
  <c r="K122" i="11"/>
  <c r="K121" i="11"/>
  <c r="K120" i="11"/>
  <c r="K119" i="11"/>
  <c r="K118" i="11"/>
  <c r="K117" i="11"/>
  <c r="K116" i="11"/>
  <c r="K115" i="11"/>
  <c r="K114" i="11"/>
  <c r="K113" i="11"/>
  <c r="K112" i="11"/>
  <c r="K111" i="11"/>
  <c r="K110" i="11"/>
  <c r="K109" i="11"/>
  <c r="K108" i="11"/>
  <c r="K107" i="11"/>
  <c r="K106" i="11"/>
  <c r="K105" i="11"/>
  <c r="K104" i="11"/>
  <c r="K103" i="11"/>
  <c r="K102" i="11"/>
  <c r="K101" i="11"/>
  <c r="K100" i="11"/>
  <c r="K99" i="11"/>
  <c r="K98" i="11"/>
  <c r="K97" i="11"/>
  <c r="K96" i="11"/>
  <c r="K95" i="11"/>
  <c r="K94" i="11"/>
  <c r="K93" i="11"/>
  <c r="K92" i="11"/>
  <c r="K91" i="11"/>
  <c r="K90" i="11"/>
  <c r="K89" i="11"/>
  <c r="K88" i="11"/>
  <c r="K87" i="11"/>
  <c r="K86" i="11"/>
  <c r="K85" i="11"/>
  <c r="K84" i="11"/>
  <c r="K83" i="11"/>
  <c r="K82" i="11"/>
  <c r="K81" i="11"/>
  <c r="K80" i="11"/>
  <c r="K79" i="11"/>
  <c r="K78" i="11"/>
  <c r="K77" i="11"/>
  <c r="K76" i="11"/>
  <c r="K75" i="11"/>
  <c r="K74" i="11"/>
  <c r="K73" i="11"/>
  <c r="K72" i="11"/>
  <c r="K71" i="11"/>
  <c r="K70" i="11"/>
  <c r="K69" i="11"/>
  <c r="K68" i="11"/>
  <c r="K67" i="11"/>
  <c r="K66" i="11"/>
  <c r="K65" i="11"/>
  <c r="K64" i="11"/>
  <c r="K63" i="11"/>
  <c r="K62" i="11"/>
  <c r="K61" i="11"/>
  <c r="K60" i="11"/>
  <c r="K59" i="11"/>
  <c r="K58" i="11"/>
  <c r="K57" i="11"/>
  <c r="K56" i="11"/>
  <c r="K55" i="11"/>
  <c r="K54" i="11"/>
  <c r="K53" i="11"/>
  <c r="K52" i="11"/>
  <c r="K51" i="11"/>
  <c r="K50" i="11"/>
  <c r="K265" i="13"/>
  <c r="K264" i="13"/>
  <c r="K263" i="13"/>
  <c r="K262" i="13"/>
  <c r="K261" i="13"/>
  <c r="K260" i="13"/>
  <c r="K259" i="13"/>
  <c r="K258" i="13"/>
  <c r="K257" i="13"/>
  <c r="K256" i="13"/>
  <c r="K255" i="13"/>
  <c r="K254" i="13"/>
  <c r="K253" i="13"/>
  <c r="K252" i="13"/>
  <c r="K251" i="13"/>
  <c r="K250" i="13"/>
  <c r="K249" i="13"/>
  <c r="K248" i="13"/>
  <c r="K247" i="13"/>
  <c r="K246" i="13"/>
  <c r="K245" i="13"/>
  <c r="K244" i="13"/>
  <c r="K243" i="13"/>
  <c r="K242" i="13"/>
  <c r="K241" i="13"/>
  <c r="K240" i="13"/>
  <c r="K239" i="13"/>
  <c r="K238" i="13"/>
  <c r="K237" i="13"/>
  <c r="K236" i="13"/>
  <c r="K235" i="13"/>
  <c r="K234" i="13"/>
  <c r="K233" i="13"/>
  <c r="K232" i="13"/>
  <c r="K231" i="13"/>
  <c r="K230" i="13"/>
  <c r="K229" i="13"/>
  <c r="K228" i="13"/>
  <c r="K227" i="13"/>
  <c r="K226" i="13"/>
  <c r="K225" i="13"/>
  <c r="K224" i="13"/>
  <c r="K223" i="13"/>
  <c r="K222" i="13"/>
  <c r="K221" i="13"/>
  <c r="K220" i="13"/>
  <c r="K219" i="13"/>
  <c r="K218" i="13"/>
  <c r="K217" i="13"/>
  <c r="K216" i="13"/>
  <c r="K215" i="13"/>
  <c r="K214" i="13"/>
  <c r="K213" i="13"/>
  <c r="K212" i="13"/>
  <c r="K211" i="13"/>
  <c r="K210" i="13"/>
  <c r="K209" i="13"/>
  <c r="K208" i="13"/>
  <c r="K207" i="13"/>
  <c r="K206" i="13"/>
  <c r="K205" i="13"/>
  <c r="K204" i="13"/>
  <c r="K203" i="13"/>
  <c r="K202" i="13"/>
  <c r="K201" i="13"/>
  <c r="K200" i="13"/>
  <c r="K199" i="13"/>
  <c r="K198" i="13"/>
  <c r="K197" i="13"/>
  <c r="K196" i="13"/>
  <c r="K195" i="13"/>
  <c r="K194" i="13"/>
  <c r="K193" i="13"/>
  <c r="K192" i="13"/>
  <c r="K191" i="13"/>
  <c r="K190" i="13"/>
  <c r="K189" i="13"/>
  <c r="K188" i="13"/>
  <c r="K187" i="13"/>
  <c r="K186" i="13"/>
  <c r="K185" i="13"/>
  <c r="K184" i="13"/>
  <c r="K183" i="13"/>
  <c r="K182" i="13"/>
  <c r="K181" i="13"/>
  <c r="K180" i="13"/>
  <c r="K179" i="13"/>
  <c r="K178" i="13"/>
  <c r="K177" i="13"/>
  <c r="K176" i="13"/>
  <c r="K175" i="13"/>
  <c r="K174" i="13"/>
  <c r="K173" i="13"/>
  <c r="K172" i="13"/>
  <c r="K171" i="13"/>
  <c r="K170" i="13"/>
  <c r="K169" i="13"/>
  <c r="K168" i="13"/>
  <c r="K167" i="13"/>
  <c r="K166" i="13"/>
  <c r="K165" i="13"/>
  <c r="K164" i="13"/>
  <c r="K163" i="13"/>
  <c r="K162" i="13"/>
  <c r="K161" i="13"/>
  <c r="K160" i="13"/>
  <c r="K159" i="13"/>
  <c r="K158" i="13"/>
  <c r="K157" i="13"/>
  <c r="K156" i="13"/>
  <c r="K155" i="13"/>
  <c r="K154" i="13"/>
  <c r="K153" i="13"/>
  <c r="K152" i="13"/>
  <c r="K151" i="13"/>
  <c r="K150" i="13"/>
  <c r="K149" i="13"/>
  <c r="K148" i="13"/>
  <c r="K147" i="13"/>
  <c r="K146" i="13"/>
  <c r="K145" i="13"/>
  <c r="K144" i="13"/>
  <c r="K143" i="13"/>
  <c r="K142" i="13"/>
  <c r="K141" i="13"/>
  <c r="K140" i="13"/>
  <c r="K139" i="13"/>
  <c r="K138" i="13"/>
  <c r="K137" i="13"/>
  <c r="K136" i="13"/>
  <c r="K135" i="13"/>
  <c r="K134" i="13"/>
  <c r="K133" i="13"/>
  <c r="K132" i="13"/>
  <c r="K131" i="13"/>
  <c r="K130" i="13"/>
  <c r="K129" i="13"/>
  <c r="K128" i="13"/>
  <c r="K127" i="13"/>
  <c r="K126" i="13"/>
  <c r="K125" i="13"/>
  <c r="K124" i="13"/>
  <c r="K123" i="13"/>
  <c r="K122" i="13"/>
  <c r="K121" i="13"/>
  <c r="K120" i="13"/>
  <c r="K119" i="13"/>
  <c r="K118" i="13"/>
  <c r="K117" i="13"/>
  <c r="K116" i="13"/>
  <c r="K115" i="13"/>
  <c r="K114" i="13"/>
  <c r="K113" i="13"/>
  <c r="K112" i="13"/>
  <c r="K111" i="13"/>
  <c r="K110" i="13"/>
  <c r="K109" i="13"/>
  <c r="K108" i="13"/>
  <c r="K107" i="13"/>
  <c r="K106" i="13"/>
  <c r="K105" i="13"/>
  <c r="K104" i="13"/>
  <c r="K103" i="13"/>
  <c r="K102" i="13"/>
  <c r="K101" i="13"/>
  <c r="K100" i="13"/>
  <c r="K99" i="13"/>
  <c r="K98" i="13"/>
  <c r="K97" i="13"/>
  <c r="K96" i="13"/>
  <c r="K95" i="13"/>
  <c r="K94" i="13"/>
  <c r="K93" i="13"/>
  <c r="K92" i="13"/>
  <c r="K91" i="13"/>
  <c r="K90" i="13"/>
  <c r="K89" i="13"/>
  <c r="K88" i="13"/>
  <c r="K87" i="13"/>
  <c r="K86" i="13"/>
  <c r="K85" i="13"/>
  <c r="K84" i="13"/>
  <c r="K83" i="13"/>
  <c r="K82" i="13"/>
  <c r="K81" i="13"/>
  <c r="K80" i="13"/>
  <c r="K79" i="13"/>
  <c r="K78" i="13"/>
  <c r="K77" i="13"/>
  <c r="K76" i="13"/>
  <c r="K75" i="13"/>
  <c r="K74" i="13"/>
  <c r="K73" i="13"/>
  <c r="K72" i="13"/>
  <c r="K71" i="13"/>
  <c r="K70" i="13"/>
  <c r="K69" i="13"/>
  <c r="K68" i="13"/>
  <c r="K67" i="13"/>
  <c r="K66" i="13"/>
  <c r="K65" i="13"/>
  <c r="K64" i="13"/>
  <c r="K63" i="13"/>
  <c r="K62" i="13"/>
  <c r="K61" i="13"/>
  <c r="K60" i="13"/>
  <c r="K59" i="13"/>
  <c r="K58" i="13"/>
  <c r="K57" i="13"/>
  <c r="K56" i="13"/>
  <c r="K55" i="13"/>
  <c r="K54" i="13"/>
  <c r="K53" i="13"/>
  <c r="K52" i="13"/>
  <c r="K51" i="13"/>
  <c r="K50" i="13"/>
  <c r="K49" i="13"/>
  <c r="K48" i="13"/>
  <c r="K47" i="13"/>
  <c r="K46" i="13"/>
  <c r="K45" i="13"/>
  <c r="K44" i="13"/>
  <c r="K43" i="13"/>
  <c r="K42" i="13"/>
  <c r="K41" i="13"/>
  <c r="K40" i="13"/>
  <c r="K39" i="13"/>
  <c r="K38" i="13"/>
  <c r="K37" i="13"/>
  <c r="K36" i="13"/>
  <c r="K35" i="13"/>
  <c r="K34" i="13"/>
  <c r="K33" i="13"/>
  <c r="K32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K7" i="13"/>
  <c r="K6" i="13"/>
  <c r="K223" i="3" l="1"/>
  <c r="K222" i="3"/>
  <c r="K221" i="3"/>
  <c r="K220" i="3"/>
  <c r="K219" i="3"/>
  <c r="K218" i="3"/>
  <c r="K217" i="3"/>
  <c r="K216" i="3"/>
  <c r="K215" i="3"/>
  <c r="K214" i="3"/>
  <c r="K213" i="3"/>
  <c r="K212" i="3"/>
  <c r="K211" i="3"/>
  <c r="K210" i="3"/>
  <c r="K209" i="3"/>
  <c r="K208" i="3"/>
  <c r="K207" i="3"/>
  <c r="K206" i="3"/>
  <c r="K205" i="3"/>
  <c r="K204" i="3"/>
  <c r="K203" i="3"/>
  <c r="K202" i="3"/>
  <c r="K201" i="3"/>
  <c r="K200" i="3"/>
  <c r="K199" i="3"/>
  <c r="K198" i="3"/>
  <c r="K197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49" i="11" l="1"/>
  <c r="K48" i="11"/>
  <c r="K47" i="11"/>
  <c r="K46" i="11"/>
  <c r="K45" i="11"/>
  <c r="K44" i="11"/>
  <c r="K43" i="11"/>
  <c r="K42" i="11"/>
  <c r="K41" i="11"/>
  <c r="K40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K7" i="4" l="1"/>
  <c r="K6" i="4"/>
</calcChain>
</file>

<file path=xl/sharedStrings.xml><?xml version="1.0" encoding="utf-8"?>
<sst xmlns="http://schemas.openxmlformats.org/spreadsheetml/2006/main" count="6563" uniqueCount="1112">
  <si>
    <t>Patronato de Construcciones, Instalaciones y Adquisición de Bienes</t>
  </si>
  <si>
    <t>Infraestructura Penitenciaria</t>
  </si>
  <si>
    <t>Código</t>
  </si>
  <si>
    <t>Programa</t>
  </si>
  <si>
    <t>Subp.</t>
  </si>
  <si>
    <t>Subc.</t>
  </si>
  <si>
    <t>Consec.</t>
  </si>
  <si>
    <t>Código de Clasificación</t>
  </si>
  <si>
    <t>Código de Identificación</t>
  </si>
  <si>
    <t>Tipo de bien ó servicio</t>
  </si>
  <si>
    <t>Medida</t>
  </si>
  <si>
    <t>Cantidad</t>
  </si>
  <si>
    <t>Unitario</t>
  </si>
  <si>
    <t>Total</t>
  </si>
  <si>
    <t>Periodo</t>
  </si>
  <si>
    <t>Fuente</t>
  </si>
  <si>
    <t>Unidad</t>
  </si>
  <si>
    <t>001</t>
  </si>
  <si>
    <t>000001</t>
  </si>
  <si>
    <t>90005257</t>
  </si>
  <si>
    <t xml:space="preserve">Infraestructura Penitenciaria Patronato de Construcciones . </t>
  </si>
  <si>
    <t>100</t>
  </si>
  <si>
    <t>045</t>
  </si>
  <si>
    <t>000005</t>
  </si>
  <si>
    <t>72131606</t>
  </si>
  <si>
    <t>P. Ordinario</t>
  </si>
  <si>
    <t>000000</t>
  </si>
  <si>
    <t>000330</t>
  </si>
  <si>
    <t>77101504</t>
  </si>
  <si>
    <t>90034573</t>
  </si>
  <si>
    <t xml:space="preserve">Servicios de ingeniería </t>
  </si>
  <si>
    <t>78111899</t>
  </si>
  <si>
    <t>92075644</t>
  </si>
  <si>
    <t>Combustibles y lubricantes</t>
  </si>
  <si>
    <t>000535</t>
  </si>
  <si>
    <t>14111507</t>
  </si>
  <si>
    <t>92001803</t>
  </si>
  <si>
    <t>Productos de papel, cartón e impresos</t>
  </si>
  <si>
    <t>Reajuste de precios</t>
  </si>
  <si>
    <t>Código UNSPSC</t>
  </si>
  <si>
    <t>Descripcion</t>
  </si>
  <si>
    <t xml:space="preserve"> Administración y Apoyo</t>
  </si>
  <si>
    <t>Licencia de Software (Mantenimiento, y reparacion de equipo de computo y sistemas de informacion)</t>
  </si>
  <si>
    <t>Servicios Generales</t>
  </si>
  <si>
    <t>I y II Semestre 2021</t>
  </si>
  <si>
    <t>Plan de compras 2021</t>
  </si>
  <si>
    <t xml:space="preserve">Administración y Apoyo Patronato de Construcciones . </t>
  </si>
  <si>
    <t xml:space="preserve">50201 </t>
  </si>
  <si>
    <t>72121498</t>
  </si>
  <si>
    <t>92187848</t>
  </si>
  <si>
    <r>
      <t xml:space="preserve">SERVICIO DE CONSTRUCCION DE EDIFICIOS
</t>
    </r>
    <r>
      <rPr>
        <b/>
        <u/>
        <sz val="10"/>
        <color theme="1"/>
        <rFont val="Tahoma"/>
        <family val="2"/>
      </rPr>
      <t xml:space="preserve">Construcción de un módulo de Mediana </t>
    </r>
    <r>
      <rPr>
        <b/>
        <u/>
        <sz val="12"/>
        <color theme="1"/>
        <rFont val="Tahoma"/>
        <family val="2"/>
      </rPr>
      <t xml:space="preserve">Contención para 32 personas.
</t>
    </r>
    <r>
      <rPr>
        <b/>
        <u/>
        <sz val="12"/>
        <color theme="1"/>
        <rFont val="Calibri"/>
        <family val="2"/>
        <scheme val="minor"/>
      </rPr>
      <t>Centro de Atención Institucional Liberia.</t>
    </r>
  </si>
  <si>
    <t>280 Colocación de títulos valores</t>
  </si>
  <si>
    <t>20104</t>
  </si>
  <si>
    <t>080</t>
  </si>
  <si>
    <t>000035</t>
  </si>
  <si>
    <t>31211604</t>
  </si>
  <si>
    <t>92008190</t>
  </si>
  <si>
    <t>DILUYENTE(THINNER)FINOPESOESPECIFICO(20/20)DE0,796g/mlPARAACABADOSTIPOLACA PRESENTACIÓN DE 3,785 LUTILIDAD ACABADO TIPO LACA PRESENTACION ENVASECONTENIDO 3,785 L ESTILOFINO(20/20)(Entiendaseque1Unidadequivale a 3,785 L de producto )</t>
  </si>
  <si>
    <t xml:space="preserve">Unidad </t>
  </si>
  <si>
    <t>001 ingresos corrientes</t>
  </si>
  <si>
    <t>220</t>
  </si>
  <si>
    <t>0000003</t>
  </si>
  <si>
    <t>31211502</t>
  </si>
  <si>
    <t>92048273</t>
  </si>
  <si>
    <t>PINTURAACRILICALATEXSATINADAPARAEXTERIORESEINTERIORESBASEAGUA,SOLIDOSPORVOLUMEN44-46%COLORGRISENVASE3,785 LCOLOR GRISCONTENIDO 3,785 LitrosTIPO DE PINTURA ACRILICA MATE PRESENTACION GALON PRODUCTO PINTURA</t>
  </si>
  <si>
    <t>92048336</t>
  </si>
  <si>
    <t>PINTURAACRILICAMATEPARAEXTERIORESEINTERIORESBASEAGUA,SOLIDOSPORVOLUMEN 52-54% COLOR CAFE ENVASE 3,785 LCOLOR CAFÉCONTENIDO 3,785 LitrosTIPO DE PINTURA ACRILICA MATE PRESENTACION GALON PRODUCTO PINTURA</t>
  </si>
  <si>
    <t>unidad</t>
  </si>
  <si>
    <t>000069</t>
  </si>
  <si>
    <t>92129903</t>
  </si>
  <si>
    <t>PINTURAANTICORROSIVA#09345-307,BASEDEAGUA,COLORROJOOXIDOMATEDEALTAADHERENCIA,SOLIDOSPORVOLUMEN35-37%,SOLIDOSPORPESO45-47%,PRESENTACIONDE3,785 L, PARA EXTERIORES E INTERIORESCOLOR ROJOCONTENIDO 3,785 L ESTILO BASE AGUA NUMERO 09345-307TIPO DE PINTURA ANTICORROSIVAPRODUCTO PINTURA</t>
  </si>
  <si>
    <t>20199</t>
  </si>
  <si>
    <t>900</t>
  </si>
  <si>
    <t>090701</t>
  </si>
  <si>
    <t>31201607</t>
  </si>
  <si>
    <t>92155958</t>
  </si>
  <si>
    <t>PEGAMENTOAZULPARATUBERÍASPVC,SECADORÁPIDO,PARATRABAJARCONAGUA,CONBROCHAPARAFACILITARLAAPLICACIÓN,ESPECIALMENTEFORMULADOPARAUNEMPALMEMÁSFUERTEENTREPLÁSTICOPVCYTUBERÍASENCONDICIONESHÚMEDAS.APROBADOPARAELUSOENAGUAPOTABLEYSISTEMASDEAGUACALIENTE.IMPERMEABLE,FLEXIBLE,SECADORÁPIDO,FÁCILYRÁPIDODEUSAR,RESISTENTEATEMPERATURASSOBRE82°C(180°F)YRESISTENTEATEMPERATURASBAJAS.ENVASEMETÁLICO.MODOSDEOPERACIÓNSECOYHÚMEDO.PRESENTACIÓNENENVASEMETÁLICODE0,946L.ENTIÉNDASECOMOUNIDADDECOTIZACIÓN:UNENVASEMETÁLICODE0,946LITROS.</t>
  </si>
  <si>
    <t>92008314</t>
  </si>
  <si>
    <t>PEGAMENTOPARAUNIRDEFORMAFIRMEYSEGURATUBERIASYACCESORIOSDEPLASTICOPVCPRESENTACIONENVASEDE0,95LPARAUSAR CON BROCHINMODOS DE OPERACION CON BROCHAPRESENTACION EN ENVASE UTILIDADPEGARTUBERIAYACCESORIOSDEPVC</t>
  </si>
  <si>
    <t>31201623</t>
  </si>
  <si>
    <t>92034799</t>
  </si>
  <si>
    <t>PEGAMENTO PVC ENVASE DE 240 mlUTILIDAD TUBERIAS PVC PRODUCTO PEGAMENTO PVC PRESENTACION ENVASE DE LATACONTENIDO 240 mL TIPO CONTACTO</t>
  </si>
  <si>
    <t>190301</t>
  </si>
  <si>
    <t>92035259</t>
  </si>
  <si>
    <t>GELEPÓXICO,CONFORMADOPORUNASOLUCIÓNAYUNASOLUCIÓNBPARAFORMARELCOMPUESTOFINAL,COLORGRIS,PARAANCLAJESYFIJACIONESENCONCRETOYMAMPOSTERÍA.QUECUMPLACONLASNORMASASTMC881,TIPOSIYIV,GRADO3,CLASESBYCYAASHTOM235.PRESENTACIÓNENENVASEDE3,8LITROSCADASOLUCIÓN.ENTIÉNDASECOMOUNIDADDECOTIZACIÓN:UNGEL,SOLUCIÓN A Y B DE 3,8 L.</t>
  </si>
  <si>
    <t>20301</t>
  </si>
  <si>
    <t>040</t>
  </si>
  <si>
    <t>000012</t>
  </si>
  <si>
    <t>30102004</t>
  </si>
  <si>
    <t>92031694</t>
  </si>
  <si>
    <t>LAMINADEACEROEXPANDIDA,TIPOJORDOMEX,MEDIDAS1,22mX2,44mX3mm,CALIBRE 9ANCHO 2,44 mFORMA EXPANDIDA GROSOR 3 mmLARGO 1,22 m MATERIAL ACERO</t>
  </si>
  <si>
    <t>000450</t>
  </si>
  <si>
    <t>30102003</t>
  </si>
  <si>
    <t>92049651</t>
  </si>
  <si>
    <t>LAMINADEHIERRONEGRO,LISA,MEDIDAS4,76mm X 1,22 m X 2,44 mMATERIAL DE LAMINA Hierro negro ANCHO 1,22 m COLOR negroGROSOR 4,76 mmTIPO DE MATERIAL Hierro LARGO 2,44 m UTILIDAD Para trabajos generalesPRODUCTO Lamina</t>
  </si>
  <si>
    <t>92089277</t>
  </si>
  <si>
    <t>LAMINADEHIERRONEGRODE12,70mm(O,5Pulg) X 1,22 X 2,44 mGROSOR 12,70 (O,5) mm (Pulg)TIPO DE MATERIAL Hierro negroUTILIDAD Trabajos generales MATERIAL Hierro PRODUCTO Lamina</t>
  </si>
  <si>
    <t>060</t>
  </si>
  <si>
    <t>000500</t>
  </si>
  <si>
    <t>30101503</t>
  </si>
  <si>
    <t>92014918</t>
  </si>
  <si>
    <t>ANGULARDEHIERRONEGRO,MEDIDAS3.18mmX 38.10 mm (1/8 X 1 1/2 Pulg) X 6 mUnidad de empaque Unidad</t>
  </si>
  <si>
    <t>92051857</t>
  </si>
  <si>
    <t>ANGULARDEHIERRO,MEDIDAS50mmLADOX50 mm LADO X 5 mm GROSOR X 6 m LARGOANCHO 50X50 mmGROSOR 5 mm LARGO 6 m</t>
  </si>
  <si>
    <t>065</t>
  </si>
  <si>
    <t>000061</t>
  </si>
  <si>
    <t>31161807</t>
  </si>
  <si>
    <t>92054434</t>
  </si>
  <si>
    <t>ARANDELADEACERONEGRO,TIPOPLANA,DIAMETRO INTERNO 9,52 mm (3/8 Pulg)MATERIAL ACERO NEGRO PRODUCTO ARANDELATIPO PLANA DIAMETRO INTERNO 9,52 mm</t>
  </si>
  <si>
    <t>0000002</t>
  </si>
  <si>
    <t>92009251</t>
  </si>
  <si>
    <t>ARANDELAPLANA,HIERROGALVANIZADO,TAMAÑO 3 mm (1/8 Pulg)MATERIAL HIERRO GALVANIZADO PRODUCTO ARANDELADIAMETRO 3 mm ESTILO PLANA</t>
  </si>
  <si>
    <t>085</t>
  </si>
  <si>
    <t>000640</t>
  </si>
  <si>
    <t>31162002</t>
  </si>
  <si>
    <t>92007704</t>
  </si>
  <si>
    <t>CLAVODEHIERROCORRIENTECONCABEZADE50,80mm(2)DELARGOYDIAMETRODE3,05mmUnidad de empaque CAJADIAMETRO 3,05 mm TIPO DE MATERIAL HIERRO TIPO DE PUNTA CON CABEZA</t>
  </si>
  <si>
    <t xml:space="preserve">KILOGRAMO </t>
  </si>
  <si>
    <t>000260</t>
  </si>
  <si>
    <t>90020395</t>
  </si>
  <si>
    <t>LAMINADEACEROGALVANIZADA(ONDULADA)P/TECHO # 26 1,07 X 3,66 MESTILO ONDULADAMATERIAL ACERO GALVANIZADANUMERO 26 PRODUCTO LAMINATAMAÑO 1.07 X 3.66 MUTILIDAD PARA TECHO</t>
  </si>
  <si>
    <t>110</t>
  </si>
  <si>
    <t>000400</t>
  </si>
  <si>
    <t>30111903</t>
  </si>
  <si>
    <t>92007021</t>
  </si>
  <si>
    <t>MALLAELECTROSOLDADA#2COMPUESTAPORVARILLADEDIAMETRO5,5mm,CUADROSDE15cmX15cm,DE2,50mX6mX5,30mm,ESTRUCTURADEACEROPLANAFORMADAPORVARILLASELECTROSOLDADASENLOSPUNTOSDE ENCUENTROMATERIAL ACERO NUMERO 2 DIAMETRO VARILLA 5,5 MM ESTRUCTURADEACEROPLANAFORMADAPORVARILLASELECTROSOLDADASENLOSPUNTOSDE ENCUENTRO TAMAÑO 2,50 X 6 X 5,30 MM X M X MM</t>
  </si>
  <si>
    <t>115</t>
  </si>
  <si>
    <t>30102303</t>
  </si>
  <si>
    <t>92017033</t>
  </si>
  <si>
    <t>PERFILESTRUCTURALDEHIERRONEGRO(PERLING)ENCDE2.38mmX50,80mmX101,60 mm X 6 m DE LARGO, RT1-13MATERIAL HIERRO NEGROESPESOR 2.38 mm PRODUCTO PERFIL ANCHO 101.60 mm TIPO ESTRUCTURALALTURA 50.80 mmLARGO 6 m FORMA C</t>
  </si>
  <si>
    <t>120</t>
  </si>
  <si>
    <t>000778</t>
  </si>
  <si>
    <t>30102203</t>
  </si>
  <si>
    <t>92091505</t>
  </si>
  <si>
    <t>PLATINADEHIERRONEGRO,ANCHODE50,8mmX GROSOR DE 4,76 mm X LARGO DE 6 mANCHO 50,80 mmCOLOR NEGROGROSOR 4,76 mm LARGO 6 m MATERIAL HIERRO NEGRO PRODUCTO PLATINA</t>
  </si>
  <si>
    <t>000779</t>
  </si>
  <si>
    <t>92059779</t>
  </si>
  <si>
    <t>PLATINADEHIERRODEANCHO6,35mm(1/4pulg.),GROSOR50.80mm(2pulg.),LARGO6,000 mm (6 m).ANCHO 6,35 ( 1/4) mm (Pulg) GROSOR 50.80 (2) mm (Pulg)MATERIAL 6,000 (6) mm (m) PRODUCTO PLATINA TIPO DE MATERIAL HIERRO</t>
  </si>
  <si>
    <t>135</t>
  </si>
  <si>
    <t>000015</t>
  </si>
  <si>
    <t>39131719</t>
  </si>
  <si>
    <t>92160860</t>
  </si>
  <si>
    <t>TUBODEACEROGALVANIZADO,TIPOCONDUITEMT,TAMAÑODE19,05mm(3/4Pulg)X3mDELARGO, PARA INSTALACION ELECTRICADIAMETRO DE 19,05 (3/4 Pulg) mm LARGO DE 3 mm MATERIAL DE ACERO GALVANIZADO UTILIDAD PARA INSTALACION ELECTRICAPRODUCTO TUBO ESTILO TIPO CONDUIT EMTDebe cumplir con la certificación UL.</t>
  </si>
  <si>
    <t>000460</t>
  </si>
  <si>
    <t>39131601</t>
  </si>
  <si>
    <t>92054113</t>
  </si>
  <si>
    <t>TUBOBIEX,DIAMETRODE19,05mm(3/4Pulg),TIPOAMERICANO,COLORNEGRO,MAXIMAFLEXIBILIDAD,RESISTENTEACORROSION,ACEITEYAGUA,PARAINSTALACIONRAPIDAYFACIL MANIPULACIONCOLOR NEGRO DIAMETRO 19,05 mmESTILO MAXIMA FLEXIBILIDADMATERIAL BIEXPRODUCTO TUBOTIPO AMERICANOUTILIZADO INSTALACION RAPIDA</t>
  </si>
  <si>
    <t>001069</t>
  </si>
  <si>
    <t>92072177</t>
  </si>
  <si>
    <t>TUBORECTANGULARDEHIERRONEGROESTRUCTURAL,CONMEDIDASDE50,8MMDEANCHOPOR101,6MMDEALTO,POR1,8MMDEGROSOR, DE 6 METROS DE LARGO.</t>
  </si>
  <si>
    <t>30102304</t>
  </si>
  <si>
    <t>92041485</t>
  </si>
  <si>
    <t>TUBODEACERORECTANGULAR,MEDIDAS2,38mmESPESORX101,6mmANCHOX203,2mmALTO X 6 m LARGOANCHO 101,6 mmESPESOR 2,38 mmFORMA RECTANGULARLARGO 6 mMATERIAL ACEROPRODUCTO TUBO</t>
  </si>
  <si>
    <t>001070</t>
  </si>
  <si>
    <t>92043692</t>
  </si>
  <si>
    <t>TUBOCUADRADOINDUSTRIALDEHIERRONEGRODE76,2MM(3PULG)ALTOX76,2MM(3PULG)ANCHOX2,38MM(3/32PULG)ESPESORX6,10MLARGO,ESTILOINDUSTRIAL.SEACLARAQUEELLARGODELTUBOREQUERIDOESDE6METROS DE LARGO.</t>
  </si>
  <si>
    <t>92043697</t>
  </si>
  <si>
    <t>TUBOCUADRADOINDUSTRIALDEHIERRONEGRODE38,10MM(11/2PULG)ALTOX38,10MM(11/2PULG)ANCHOX1,80MM(5/64PULG)ESPESORX6,10MLARGO.SEACLARAQUEELLARGODELTUBOREQUERIDOESDE6METROSDE LARGO.</t>
  </si>
  <si>
    <t>92108882</t>
  </si>
  <si>
    <t>TUBOESTRUCTURALDEACEROA-33ASTMSECCIÓNCUADRADADE50,80MMX50,80MMX2,38MMDEGRUESOY6MDELARGO(2PULGX2 PULG X 3/32 PULG X 19,68 FT).</t>
  </si>
  <si>
    <t>150701</t>
  </si>
  <si>
    <t>40142008</t>
  </si>
  <si>
    <t>92094830</t>
  </si>
  <si>
    <t>MANGUERADEABASTOENACEROINOXIDABLE,FLEXIBLE,CONEXIONDE12,7mm(1/2Pulg)Y12,7mm(1/2Pulg)X457,2mm(18Pulg)DELARGODIAMETRO 12,7 mmLARGO 457,2 mm MATERIAL ACERO INOXIDABLETIPO ABASTOUTILIDADPARAALIMENTACIONDEAGUAPOTABLE PARA LAVATORIOS.</t>
  </si>
  <si>
    <t>000380</t>
  </si>
  <si>
    <t>40171509</t>
  </si>
  <si>
    <t>92049448</t>
  </si>
  <si>
    <t>TUBOABASTODEBRONCE,NIQUELADO,PARATANQUEDEINODORO12.7X12.7mmX40cmLARGOANCHO 12.7 mm ALTO 12.7 mmLARGO 40 cm PRODUCTO TUBO ABASTO UTILIDAD PARA TANQUE DE INODORO</t>
  </si>
  <si>
    <t>140</t>
  </si>
  <si>
    <t>000080</t>
  </si>
  <si>
    <t>30102403</t>
  </si>
  <si>
    <t>92040172</t>
  </si>
  <si>
    <t>VARILLADEHIERROCORRUGADA,12,7mmDEGROSOR (#3) POR 6 m DE LARGO, GRADO 40FORMA CORRUGADA MATERIAL HIERRONUMERO 3 LARGO 6 mGRADO 40UTILIDAD CONSTRUCCION</t>
  </si>
  <si>
    <t>002100</t>
  </si>
  <si>
    <t>30101604</t>
  </si>
  <si>
    <t>92040930</t>
  </si>
  <si>
    <t>BARRADEACERO(VARILLALISA)#6DE19,05mm X 6 m GRADO 40DIAMETRO 19,05 mmLARGO 6 mMATERIAL ACERO GRADO 40TIPO LISA</t>
  </si>
  <si>
    <t>92126436</t>
  </si>
  <si>
    <t>BARRADEACERO(VARILLALISA)#4,MEDIDAS12,7 mm X 6 m, GRADO 60LARGO 6 FORMA LISAMATERIAL ACEROTIPO VARILLA</t>
  </si>
  <si>
    <t>190402</t>
  </si>
  <si>
    <t>39121304</t>
  </si>
  <si>
    <t>92028947</t>
  </si>
  <si>
    <t>TAPADEMETALREDONDAEMT,TIPOAMERICANO,PREVISTA(NOCK-OUT),DIÁMETROSDENOCK-OUTDE12,7MM(1/2PULG)Y19,05MM(3/4PULG),PARACAJAOCTOGONAL,FORMAREDONDA.DEBECONTARCON LA CERTIFICACIÓN UL.</t>
  </si>
  <si>
    <t>145</t>
  </si>
  <si>
    <t>000020</t>
  </si>
  <si>
    <t>31162906</t>
  </si>
  <si>
    <t>92154521</t>
  </si>
  <si>
    <t>ABRAZADERAACEROGALVANIZADO,DETUBERÍAELÉCTRICAEMT,25,4MMDEANCHO,CONUNAOREJA,CALIBREPESADO,UL.DEBECONTARCONLACERTIFICACIÓNUL.ENTIÉNDASECOMOUNIDAD DE COTIZACIÓN UNA (1) ABRAZADERA.</t>
  </si>
  <si>
    <t>000060</t>
  </si>
  <si>
    <t>39121705</t>
  </si>
  <si>
    <t>92156218</t>
  </si>
  <si>
    <t>ABRAZADERA(GAZA)DEACEROGALVANIZADOPARATUBERÍAELÉCTRICAEMT,TAMAÑODE19,05MM(3/4PULG)DEDIÁMETRO,CON1OREJA,TIPOPESADA.DEBECONTARCONLACERTIFICACIÓNUL.ENTIÉNDASECOMOUNIDADDE COTIZACIÓN UNA (1) ABRAZADERA.</t>
  </si>
  <si>
    <t>92090327</t>
  </si>
  <si>
    <t>GAZA(ABRAZADERA)DEACEROGALVANIZADO,DIAMETRO19,05mm(3/4Pulg),1OJOPARAFIJARTUBERIACILINDRICAAESTRUCTURAS,JISG-3141(ASTMA653G-60NORMADEGALVANIZADO), UL 514B, UL LISTED</t>
  </si>
  <si>
    <t>155</t>
  </si>
  <si>
    <t>40173309</t>
  </si>
  <si>
    <t>92110312</t>
  </si>
  <si>
    <t>NIPLEDEACEROGALVANIZADODE12,7mm(1/2Pulg)DIAMETROX25,4mm(1Pulg)DELARGOCONROSCAEXTERNA.ENTIÉNDASECOMOUNIDAD DE COTIZACIÓN: UN (1) NIPLE.</t>
  </si>
  <si>
    <t>175</t>
  </si>
  <si>
    <t>000004</t>
  </si>
  <si>
    <t>31161504</t>
  </si>
  <si>
    <t>92119399</t>
  </si>
  <si>
    <t>TORNILLOVÉRTIGOPARAMETAL,SISTEMAFIJACIÓNDEACERO,NÚMERODESIGNACIÓN3,PARAINSTALARVARILLASDEACEROROSCADASDE9,52MM.PRESENTACIÓN:PAQUETEDE100UNIDADES.ENTIÉNDASECOMOUNIDADDECOTIZACIÓN: UN (1) TORNILLO.</t>
  </si>
  <si>
    <t>31161509</t>
  </si>
  <si>
    <t>92052502</t>
  </si>
  <si>
    <t>TORNILLOACEROPUNTABROCA(AUTORROSCANTE),4,76MMDEDIÁMETROX25,4MM(1PULG)DELARGO,PARAGYPSUM,CABEZAPHILLIPS.PRESENTACIÓNPAQUETESDE50UNIDADES.ENTIÉNDASECOMOUNIDADDECOTIZACIÓN: UN (1) TORNILLO.</t>
  </si>
  <si>
    <t>001100</t>
  </si>
  <si>
    <t>31161507</t>
  </si>
  <si>
    <t>92109789</t>
  </si>
  <si>
    <t>TORNILLOAUTORROSCANTEDEACEROGALVANIZADO,CABEZAREDONDA,PHILLIPS,PUNTAFINA,#8DEDIÁMETROSX50.8MM(2PULG.)DELARGO.PRESENTACIÓNPAQUETESDE50UNIDADES.ENTIÉNDASECOMOUNIDADDECOTIZACIÓN: UN (1) TORNILLO.</t>
  </si>
  <si>
    <t>002400</t>
  </si>
  <si>
    <t>92073352</t>
  </si>
  <si>
    <t>TORNILLODEACEROTIPOTORLAK,PUNTABROCA,CABEZAPHILLIPSDE25,4MM(1PULG)DELARGO,#8.PRESENTACIÓNENPAQUETESDE50UNIDADES.ENTIÉNDASECOMOUNIDADDE COTIZACIÓN: UN (1) TORNILLO.</t>
  </si>
  <si>
    <t>002960</t>
  </si>
  <si>
    <t>900009680</t>
  </si>
  <si>
    <t>TORNILLOPARATECHO,PUNTABROCA5,08CM(2PULG.)DELARGO.PRESENTACIÓNENPAQUETESDE50UNIDADES.ENTIÉNDASECOMOUNIDAD DE COTIZACIÓN: UN (1) TORNILLO.</t>
  </si>
  <si>
    <t>180</t>
  </si>
  <si>
    <t>000920</t>
  </si>
  <si>
    <t>23271810</t>
  </si>
  <si>
    <t>92154871</t>
  </si>
  <si>
    <t>ELECTRODODESOLDADURA6013,EN2,5MM(3/32PULG)DEDIÁMETROX350MMDELARGO.PRESENTACIÓNENCAJASDE5KILOGRAMOS.ENTIÉNDASECOMOUNIDADDECOTIZACIÓN:UN(1) KILOGRAMO.</t>
  </si>
  <si>
    <t>92154872</t>
  </si>
  <si>
    <t>ELECTRODODESOLDADURA6013EN3,2MM(1/8PULG)DEDIÁMETROX350MMDELARGO.PRESENTACIÓNENCAJASDE5KILOGRAMOS.ENTIÉNDASECOMOUNIDADDECOTIZACIÓN:UN(1) KILOGRAMO.</t>
  </si>
  <si>
    <t>240</t>
  </si>
  <si>
    <t>000100</t>
  </si>
  <si>
    <t>31161618</t>
  </si>
  <si>
    <t>92039261</t>
  </si>
  <si>
    <t>BARRAROSCADADEACEROGALVANIZADOTIPOUNICANAL,MEDIDASDE9,52mm(3/8Pulg)DEDIAMETRO X 3 m LARGO PARA SOPORTEUnidad de empaque UNIDADLONGITUD DE 3 m DISEÑO TIPO UNICANAL DIAMETRO DE 9,52 mmPRODUCTO BARRA ROSCADA ESTILO DE ACERO GALVANIZADO</t>
  </si>
  <si>
    <t>245</t>
  </si>
  <si>
    <t>31161727</t>
  </si>
  <si>
    <t>92012221</t>
  </si>
  <si>
    <t>TUERCADEACEROHEXAGONALDEROSCAORDINARIA(R.O.),DIÁMETRO9,52MM(3/8PULG).PRESENTACIÓNENPAQUETESDE50UNIDADES.ENTIÉNDASECOMOUNIDADDECOTIZACIÓN UNA (1) TUERCA.</t>
  </si>
  <si>
    <t>92110677</t>
  </si>
  <si>
    <t>TORNILLOMETALICO,MEDIDAS3,81cmDELARGO,6,35mmDEGROSOR,(11/2pulg.x1/4pulg.)CABEZAREDONDAPLANA,PARAUTILIZARENESPANDER#8.PRESENTACIÓNENPAQUETESDE50UNIDADES.ENTIÉNDASECOMOUNIDADDE COTIZACIÓN: UN (1) TORNILLO.</t>
  </si>
  <si>
    <t>265</t>
  </si>
  <si>
    <t>001000</t>
  </si>
  <si>
    <t>30151602</t>
  </si>
  <si>
    <t>90018075</t>
  </si>
  <si>
    <t>BOTAGUADEACEROGALVANIZADO#26DE45CM X 1.83 MANCHO 45 cmLARGO 1,83 m MATERIAL HIERRO GALVANIZADO PRODUCTO BOTAGUA</t>
  </si>
  <si>
    <t>290</t>
  </si>
  <si>
    <t>31162103</t>
  </si>
  <si>
    <t>92121418</t>
  </si>
  <si>
    <t>ANCLAJE(ESPANDER),METÁLICO,TIPODROPINDE9,525MM(3/8PULG)DEROSCAINTERNA.PRESENTACIÓNENPAQUETESDE50UNIDADES.ENTIÉNDASECOMOUNIDADDECOTIZACIÓN:UN(1) ANCLAJE.</t>
  </si>
  <si>
    <t>340</t>
  </si>
  <si>
    <t>000620</t>
  </si>
  <si>
    <t>30121713</t>
  </si>
  <si>
    <t>92094098</t>
  </si>
  <si>
    <t>TAPADEREGISTRODEALUMINIOACABADOSATINADO,CUADRADA,ALTODE115mmXANCHO115mmXGROSOR115mmPARAEMPOTRAR EN TURBERIA DE 50 mmANCHO 115 mmESPESOR 115 mmFORMA CUADRADAMATERIAL ALUMINIOPRODUCTO TAPA DE REGISTROUTILIDAD PARA TURBERIA DE 75 mm</t>
  </si>
  <si>
    <t>30181519</t>
  </si>
  <si>
    <t>92019926</t>
  </si>
  <si>
    <t>CACHERACROMADA,ROSCA13mmNPT,CONLAVAPIES Y 1 MANIJA PARA DUCHAUTILIDAD PARA DUCHA PRODUCTO CACHERAMATERIAL CROMADACARACTERISTICAS CON LAVAPIES Y 1 MANIJA</t>
  </si>
  <si>
    <t>190401</t>
  </si>
  <si>
    <t>30181605</t>
  </si>
  <si>
    <t>92073185</t>
  </si>
  <si>
    <t>EXTENSIONDEMETAL,TAMAÑODE31,75mmDEDIAMETROX152,40mmDELARGOPARADESAGUEUnidad de empaque UNIDADDIAMETRO DE 31,75 mm LONGITUD DE 152,40 mm MATERIAL DE METAL PRODUCTO EXTENSION UTILIDAD PARA DESAGUE</t>
  </si>
  <si>
    <t>003820</t>
  </si>
  <si>
    <t>39121303</t>
  </si>
  <si>
    <t>92110778</t>
  </si>
  <si>
    <t>CAJAOCTOGONALEMT,PESADACONENTRADASEN 19,05 mm.Unidad de empaque UNIDADCANTIDADDEESPACIOSOCTAGONALDIAMETRO19,05 mmTIPO EMT PRODUCTO CAJADebe contar con la certificación UL.</t>
  </si>
  <si>
    <t>003860</t>
  </si>
  <si>
    <t>21112404</t>
  </si>
  <si>
    <t>92007820</t>
  </si>
  <si>
    <t>CAJA RECTANGULAR DE ALUMINIO, USO PESADO, 5ENTRADASENXCONSALIDAS19.05mm,MEDIDAS 10 X 5,5 cmALTO 10 cmANCHO 5.5 cmMATERIAL ALUMINIO MATERIAL DE CAJA ALUMINIOTIPO EN X CON SALIDAS DE 19.05 mmTIPO DE USO PESADODebe contar con la certificación UL</t>
  </si>
  <si>
    <t>005600</t>
  </si>
  <si>
    <t>31161605</t>
  </si>
  <si>
    <t>92041046</t>
  </si>
  <si>
    <t>PERNODECILINDRO(VERTIGO)DE114,3mm(3/8Pulg)CABEZADEPROFUNDIDADPARAVARILLA ROSCADA PARA METALDIMENSIONES 114,3 mm PRODUCTO PERNO DE CILINDRO (VERTIGO)UTILIDAD PARA VARILLA ROSCADA PARA METAL</t>
  </si>
  <si>
    <t>008580</t>
  </si>
  <si>
    <t>92096003</t>
  </si>
  <si>
    <t>REJILLA(COLADERA)DEALUMINIO,TAMAÑODE121,2mmDEESPESORX250mmANCHOX250mmALTO,CONAREADEFILTRACIONDE157,7cm2,PARAEMPOTARENTUBODE100mmDEL PISOLONGITUDTAMAÑODE121,2DEESPESORX250ANCHO X 250 ALTO mm MATERIAL DE ALUMINIO PRODUCTO REJILLA (COLADERA) UTILIDADPARAEMPOTARENTUBODE100DELPISO mm</t>
  </si>
  <si>
    <t>92158992</t>
  </si>
  <si>
    <t>REJILLA(COLADERA)DEALUMINIO,TAMAÑODE100mmANCHOX100mmDEALTO,SIMETRIACUADRADA,ROSCAINTERNA,CONACABADOSATINADO, PARA EMPOTAR EN TUBO DE 50 mmLONGITUD 100 cm MATERIAL ALUMINIO PRODUCTO REJILLA (COLADERA) UTILIDAD PARA EMPOTAR EN TUBO DE 50 mm</t>
  </si>
  <si>
    <t>92158998</t>
  </si>
  <si>
    <t>REJILLA(COLADERA)DEALUMINIOTIPOGRANADA,CONCÚPULAPLANA,DIAMETROEXTERIOR245mmX95mmDEALTURA,AREAFILTRANTE303,8cm²,PARAEMPOTRARENTUBO DE 50 mmDIAMETRO 245 mm MATERIAL ALUMINIO PRODUCTO REJILLA (COLADERA) UTILIDAD PARA EMPOTRAR EN TUBO DE 50 mm</t>
  </si>
  <si>
    <t>010</t>
  </si>
  <si>
    <t>000045</t>
  </si>
  <si>
    <t>31162801</t>
  </si>
  <si>
    <t>92032505</t>
  </si>
  <si>
    <t>LLAVIN METALICO, DOBLE PASO DERECHOMATERIAL METALICOTIPO DOBLE PASO DERECHOESTILO DERECHOPRODUCTO LLAVÍNFORMA DOBLE PASO</t>
  </si>
  <si>
    <t>001060</t>
  </si>
  <si>
    <t>31152209</t>
  </si>
  <si>
    <t>92010832</t>
  </si>
  <si>
    <t>ALAMBRENEGRO,CALIBREN°16,DIÁMETRODE1,68MM,GRADO1008,RESISTENCIAALATRACCIÓNRANGODE32,0-45,9KG/MM2,PARAAMARRARESTRUCTURAS.PRESENTACIÓNENROLLOS,PARAUNTOTALAENTREGARDE20ROLLOSDE15KILOGRAMOSCADAUNO.ENTIÉNDASECOMOUNIDADDECOTIZACIÓN:UNROLLO DE 15 KILOS.</t>
  </si>
  <si>
    <t>285</t>
  </si>
  <si>
    <t>40174613</t>
  </si>
  <si>
    <t>92046366</t>
  </si>
  <si>
    <t>TEEDEACEROGALVANIZADODE12,70mm(1/2Pulg)DEDIAMETRO,EXTREMOSROSCADOSYSOLDADOS</t>
  </si>
  <si>
    <t>92028946</t>
  </si>
  <si>
    <t>CAJADEACEROGALVANIZADO,RECTANGULAREMT,TIPOAMERICANO,DE50,8mm(2Pulg)X101,6mm(4Pulg),PREVISTAS(NOCK-OUT)DE12,7 mm (1/2 Pulg) X 19,05 mm (3/4 Pulg)Caja tipo pesada.Debe contar con la certificación UL</t>
  </si>
  <si>
    <t>20303</t>
  </si>
  <si>
    <t>30103605</t>
  </si>
  <si>
    <t>92045907</t>
  </si>
  <si>
    <t>REGLASEMIDURASINCEPILLAR,DE24,5mmX76,2 mm X 3360 mmGROSOR 24,5 mm LARGO 3360 mmANCHO 76,2 mm TIPO SIN CEPILLARMATERIAL MADERA ESPESOR 24,5 mm</t>
  </si>
  <si>
    <t>090</t>
  </si>
  <si>
    <t>90015865</t>
  </si>
  <si>
    <t>MADERAASERRADA(TABLA),TIPOFORMALETADE2,54CENTÍMETROS(1PULG.)DEALTOX30,48CENTÍMETROS(12PULG.)DEANCHO,ENLARGO DE 334,4 CENTÍMETROS (4 VARAS).</t>
  </si>
  <si>
    <t>20304</t>
  </si>
  <si>
    <t>025</t>
  </si>
  <si>
    <t>001125</t>
  </si>
  <si>
    <t>40171517</t>
  </si>
  <si>
    <t>92081572</t>
  </si>
  <si>
    <t>TUBODEPLASTICOPVC,CONDUIT,DIAMETRO19,05mm(3/4pulg),CEDULASCH40,DEBECUMPLIRCONUL651,FEDERALSPECIFICATIONWC1094A, NEMA TC-2Unidad de empaque UNIDADCEDULA SCH 40 DIAMETRO 19,05 mmPRODUCTO TUBO UTILIDAD USO ELECTRICODebe cumplir con certificación UL</t>
  </si>
  <si>
    <t>180801</t>
  </si>
  <si>
    <t>39121708</t>
  </si>
  <si>
    <t>92143284</t>
  </si>
  <si>
    <t>RIELDEACEROACANALADOUNISTRUTGALVANIZADOENCALIENTE,DE41,27mmANCHOX20,63mmALTOX3,05mLARGO,PARASOPORTES DE CONSTRUCCIONES ELECTRICAUnidad de empaque UNIDADESTILO ACANALADO UNISTRUTPRODUCTO RIEL UTILIDADPARASOPORTESDECONSTRUCCIONES ELECTRICA ALTO 20,63 mm ANCHO 41,27 mm</t>
  </si>
  <si>
    <t>055</t>
  </si>
  <si>
    <t>160601</t>
  </si>
  <si>
    <t>39111544</t>
  </si>
  <si>
    <t>9214945</t>
  </si>
  <si>
    <t>LUMINARIALEDPARAINSTALACIÓNSOBREPUESTAENPARED.EMPAQUEDESILICONADEUNAPIEZAPARASELLARLACÁMARAÓPTICA.LISTADAULPARAAMBIENTESMOJADOSIP65.DRIVERELECTRÓNICOCLASE2QUESOPORTEPRUEBASDESOBRETENSIÓNDE3KV.VOLTAJE120-277VAC.POTENCIA40W.REFLECTORDEALUMINIOANODIZADO.DIMENSIONES 422 X 254 mm (16 5/8 X 10 Pulg).ANCHO 254 mmCANTIDAD DE LAMPARAS 1LARGO 422 mm POTENCIA 40 WTIPO DE BOMBILLA/TUBO LEDTIPO DE LUZ LEDVOLTAJE DE LAMPARA 120-277Debe cumplir con certificación UL</t>
  </si>
  <si>
    <t>001602</t>
  </si>
  <si>
    <t>39111612</t>
  </si>
  <si>
    <t>92084353</t>
  </si>
  <si>
    <t>LUMINARIALEDPARAEXTERIORES,VOLTAJE100/240VAC,5600lm,VIDAPROMEDIOIGUALOMAYORA30000H.INDICEDERENDIMIENTODELCOLORMAYORA85%.TEMPERATURADELCOLOR6500K.CONBASEGIRATORIAPARAINSTALACIONENMURO.GRADODEPROTECCIÓNIP67.EFICIENCIALUMINICA80Lm/W. Debe cumplir con certificación UL</t>
  </si>
  <si>
    <t>92084341</t>
  </si>
  <si>
    <t>LUMINARIALEDPARAAMBIENTESHUMEDOSOCONTAMINADOS.CLASIFICACIÓNIP65.INSTALACIONSOBREPUESTASOBRECIELORRASO.MULTIVOLTAJE.PARACUATROBARRASLED.TEMPERATURADELCOLOR6500K.INDICEDERENDIMIENTODELCOLOR84,EFICACIALUMINICAMINIMA120lm/W.DIMENSIONES 1230 mm x 201 mm.EFICIENCIA 120 lm/WRENDIMIENTO 84 TEMPERATURA 6500 KTIPO DE LUZ LEDIPO LAMPARA IP65USODELALÁMPARAPARAAMBIENTESHUMEDOS O CONTAMINADOSVOLTAJE DE LAMPARA MULTIVOLTAJEDebe cumplir con certificación UL</t>
  </si>
  <si>
    <t>92159094</t>
  </si>
  <si>
    <t>LUMINARIALEDPARAAMBIENTESHÚMEDOSOCONTAMINADOS,CLASIFICACIÓNIP65,INSTALACIÓNSOBREPUESTASOBRECIELORRASO,MULTIVOLTAJE,PARACUATROBARRASLED,TEMPERATURADELCOLOR6500K,INDICEDERENDIMIENTODELCOLOR84,EFICACIALUMINICAMINIMA120lm/W,DIMENSIONES1230mmx201mm,ILUMINANCIAMÍNIMADE6000lm.INCLUYEBALASTRODEEMERGENCIA INSTALADO DE FÁBRICA.EFICIENCIA120lm/WTEMPERATURA6500KTIPO DE LAMPARA LEDVOLTAJE DE LAMPARA MULTIVOLTAJEDebe cumplir con certificación UL</t>
  </si>
  <si>
    <t>125</t>
  </si>
  <si>
    <t>39111810</t>
  </si>
  <si>
    <t>92081566</t>
  </si>
  <si>
    <t>INTERRUPTOR(APAGADOR)SENCILLO,COLORBLANCO,GRADOINDUSTRIALESPECIFICADOPARAAPLICACIONESDEEXTRAUSOPESADO,15A,120/277VAC,UNPOLOAUTOATERRIZADO,CABLEADOLATERALYTRASERO.INCLUYEPLACADE ACERO INOXIDABLE.AMPERAJE 15 ESTILO SENCILLOMATERIAL PLACA DE ACERO INOXIDABLEPRODUCTO INTERRUPTOR TIPO UN POLOVOLTAJE 120/277 VDebe cumplir con certificación UL</t>
  </si>
  <si>
    <t>39121602</t>
  </si>
  <si>
    <t>92063548</t>
  </si>
  <si>
    <t>DISYUNTOR(INTERRUPTOR,BREAKER),TIPOQO,DE1POLOS,AMPERAJE20A,VOLTAJE120/240 V FRECUENCIA 50/60 HzAMPERAJE 20 ACANTIDAD DE POLO 1 POLOTIPO QOVOLTAJE 120/240 VDebe cumplir con certificación UL</t>
  </si>
  <si>
    <t>130</t>
  </si>
  <si>
    <t>26121634</t>
  </si>
  <si>
    <t>90026087</t>
  </si>
  <si>
    <t>CABLEELÉCTRICODECOBREFORRADOTGP3X12P/600V.ENTIÉNDASECOMOUNIDADDECOTIZACIÓN:UN(1)METRODECABLE,PARAUNTOTALAENTREGARDE50METROSDECABLE,EN PRESENTACIÓN DE UN ÚNICO ROLLO.</t>
  </si>
  <si>
    <t>006480</t>
  </si>
  <si>
    <t>92005948</t>
  </si>
  <si>
    <t>CABLEDECOBRETIPOTGP,CALIBRE4X12AWG,7HILOS,C-F,AISLAMIENTOTHHN.RESISTENCIAELÉCTRICAMÁXIMA600V.COLORNEGRO.ENTIÉNDASECOMOUNIDADDECOTIZACIÓN:UN(1)METRODECABLE,PARAUNTOTALAENTREGARDE50METROSDECABLE,EN PRESENTACIÓN DE UN ÚNICO ROLLO</t>
  </si>
  <si>
    <t>metro</t>
  </si>
  <si>
    <t>90011587</t>
  </si>
  <si>
    <t>CABLEDECOBREFORRADO#10AWGTHHN.COLORAZUL.PRESENTACIÓNENCAJADE100METROSDECABLE.ENTIÉNDASECOMOUNIDADDE COTIZACIÓN: UN (1) METRO.</t>
  </si>
  <si>
    <t>90011831</t>
  </si>
  <si>
    <t>CABLEDECOBREFORRADOTHHN#10AWGDE7HILOSPARA600VCOLORROJODECOBRESUAVECONAISLAMIENTOTERMOPLASTICODECLORURODEPOLIVINILO(PVC)YPROTEGIDOCONCUBIERTADENILONDEBECUMPLIRCONLAS NORMAS ASTM: B3, B8, B787, LISTADO ULPOTENCIA600V.PRESENTACIÓNENCAJADE100METROSDECABLE,PARAUNTOTALAENTREGARDE1CAJADE100METROSDECABLE.ENTIÉNDASECOMOUNIDADDECOTIZACIÓN:UN(1) METRO.</t>
  </si>
  <si>
    <t>90028357</t>
  </si>
  <si>
    <t>CABLEDECOBREFORRADOTHHN#10AWGDE7HILOSCOLORVERDECONAISLAMIENTOTERMOPLASTICODECLORURODEPOLIVINILO(PVC)YPROTEGIDOCONCUBIERTADENILONDEBECUMPLIRCONLASNORMASASTM:B3,B8,B787,LISTADOUL.PRESENTACIÓNENCAJADE100METROSDECABLE,PARAUNTOTALAENTREGARDE1CAJADE100METROSDECABLE.ENTIÉNDASECOMOUNIDADDECOTIZACIÓN:UN(1) METRO.</t>
  </si>
  <si>
    <t>92040147</t>
  </si>
  <si>
    <t>CABLEDECOBREFORRADO,CAPACIDADDE600V,CALIBRE#10AWG,TIPOTHHNCOLORBLANCO.PRESENTACIÓNENCAJADE100METROSDECABLE,PARAUNTOTALAENTREGARDE1CAJADE100METROSDECABLE.ENTIÉNDASECOMOUNIDADDECOTIZACIÓN:UN(1) METRO.</t>
  </si>
  <si>
    <t>92010890</t>
  </si>
  <si>
    <t>CABLEDECOBRECALIBRE#10AWG,7HILOS,C/F,AISLAMIENTOTHHN,MONOCONDUCTOR,VOLTAJEMAXIMODEOPERACIONDE600V,CUBIERTACOLORNEGRO.PRESENTACIÓNENCAJADE100METROSDECABLE,PARAUNTOTALAENTREGARDE1CAJADE100METROSDECABLE.ENTIÉNDASECOMOUNIDADDECOTIZACIÓN: UN (1) METRO.</t>
  </si>
  <si>
    <t>92010885</t>
  </si>
  <si>
    <t>CABLEDECOBRECALIBRE#12AWG,7HILOS,C/F,AISLAMIENTOTHHN,MONOCONDUCTOR,VOLTAJEMAXIMODEOPERACIONDE600V,CUBIERTACOLORVERDE.PRESENTACIÓNENCAJADE100METROSDECABLE,PARAUNTOTALAENTREGARDE4CAJASDE100METROSDECABLECADAUNA.ENTIÉNDASECOMOUNIDADDE COTIZACIÓN: UN (1) METRO.</t>
  </si>
  <si>
    <t>92010886</t>
  </si>
  <si>
    <t>CABLEDECOBRECALIBRE#12AWG,7HILOS,C/F,AISLAMIENTOTHHN,MONOCONDUCTOR,VOLTAJEMAXIMODEOPERACIONDE600V,CUBIERTACOLORBLANCO.PRESENTACIÓNENCAJADE100METROSDECABLE,PARAUNTOTALAENTREGARDE4CAJASDE100METROSDECABLECADAUNA.ENTIÉNDASECOMOUNIDADDE COTIZACIÓN: UN (1) METRO.</t>
  </si>
  <si>
    <t>92010887</t>
  </si>
  <si>
    <t>CABLEDECOBRECALIBRE#12AWG,7HILOS,C/F,AISLAMIENTOTHHN,MONOCONDUCTOR,VOLTAJEMAXIMODEOPERACIONDE600V,CUBIERTACOLORAZUL.PRESENTACIÓNENCAJADE100METROSDECABLE,PARAUNTOTALAENTREGARDE2CAJASDE100METROSDECABLECADAUNA.ENTIÉNDASECOMOUNIDADDE COTIZACIÓN: UN (1) METRO.</t>
  </si>
  <si>
    <t>92010889</t>
  </si>
  <si>
    <t>CABLEDECOBRECALIBRE#12AWG,7HILOS,C/F,AISLAMIENTOTHHN,MONOCONDUCTOR,VOLTAJEMAXIMODEOPERACIONDE600V,CUBIERTACOLORNEGRO.PRESENTACIÓNENCAJADE100METROSDECABLE,PARAUNTOTALAENTREGARDE3CAJASDE100METROSDECABLECADAUNA.ENTIÉNDASECOMOUNIDADDE COTIZACIÓN: UN (1) METRO.</t>
  </si>
  <si>
    <t>000059</t>
  </si>
  <si>
    <t>92057875</t>
  </si>
  <si>
    <t>CAJACUADRADACONDUITEMTDE101,6mmX101,6 mm X 38,10 mmUnidad de empaque UNIDADANCHO101,6mmFORMACUADRADAFORMACUADRADATIPO CONDUIT EMTDEBE CUMPLIR CON LA CERTIFICACIÓN UL</t>
  </si>
  <si>
    <t>92112243</t>
  </si>
  <si>
    <t>CAJADEREGISTROSERIERECTANGULAR,TIPOFS-1.FABRICADAENALUMINIOCONEMPAQUEDENEOPRENO.PINTURADEEPOXI-POLIESTERAPLICADAELECTROSTATICAMENTE.CERTIFICACIONUL425B.SALIDASDIAMETRO12,7 mm (1/2 pulg)Unidad de empaque UNIDAD UL 425BDIAMETRO12,7mmFORMARECTANGULARTIPOFS-1TIPO DE MATERIAL ALUMINIO PRODUCTO CAJA DE REGISTRODEBE CUMPLIR CON LA CERTIFICACIÓN UL</t>
  </si>
  <si>
    <t>150</t>
  </si>
  <si>
    <t>000021</t>
  </si>
  <si>
    <t>39131707</t>
  </si>
  <si>
    <t>92150709</t>
  </si>
  <si>
    <t>CONECTORRECTODENILON,TAMAÑODE19,05mm(3/4Pulg)DEDIAMETRO,TIPOBIEX,PARATUBERIA DE CABLEADO IFMCUnidad de empaque UNIDADMATERIAL NILON PRODUCTO CONECTOR DIAMETRO 19,05 mm ESTILO RECTO TIPO BIEX UTILIDAD PARA TUBERIA DE CABLEADO IFMC</t>
  </si>
  <si>
    <t>000030</t>
  </si>
  <si>
    <t>39121434</t>
  </si>
  <si>
    <t>90019992</t>
  </si>
  <si>
    <t>CONECTOR,DEACEROGALVANIZADO,P/TUBOCONDUIT EMT T / COMPRESIÓN, DE 19,05 mmUnidaddeempaqueUNIDADDIMENSION19,05mmMATERIALACEROGALVANIZADOPRODUCTOCONECTOR TIPO TIPO COMPRESION UTILIDAD TUBO CONDUIT EMTDEBE CUMPLIR CON LA CERTIFICACIÓN UL</t>
  </si>
  <si>
    <t>001420</t>
  </si>
  <si>
    <t>92014043</t>
  </si>
  <si>
    <t>CONECTORDEACEROEMTCONTUERCAESTRELLA,DE12,70mm(1/2Pulg)PARACABLETIPO TSJUnidaddeempaqueUNIDADACOPLECONECTORCATEGORIA EMTDIAMETRO12,70(1/2)MM(PULGADA)ESTILOCON TUERCA ESTRELLAMATERIAL ACERODEBE CUMPLIR CON LA CERTIFICACIÓN UL</t>
  </si>
  <si>
    <t>160</t>
  </si>
  <si>
    <t>92023180</t>
  </si>
  <si>
    <t>CURVADEACEROEMT(CONDUIT)DE19,05mm(3/4),PARAINSTALACIONESELECTRICAS.Unidadde empaque unidadCATEGORIAEMTDIAMETRO19,05mmESTILOCONDUIT MATERIAL ACEROPRODUCTOCURVAUTILIDADINSTALACIONESELECTRICOSDEBE CUMPLIR CON LA CERTIFICACIÓN UL</t>
  </si>
  <si>
    <t>000175</t>
  </si>
  <si>
    <t>92049697</t>
  </si>
  <si>
    <t>CURVAPLASTICA(PVC)CONDUIT,RADIODE90°DE19,05mmDEDIAMETRO,CEDULASCH-40PARED GRUESA MATERIAL PLASTICA (PVC) NUMERO SCH-40 PRODUCTO CURVA DIAMETRO 19,05 mmDEBE CUMPLIR CON LA CERTIFICACIÓN UL</t>
  </si>
  <si>
    <t>320</t>
  </si>
  <si>
    <t>39121524</t>
  </si>
  <si>
    <t>92024448</t>
  </si>
  <si>
    <t>ControlFotoeléctricoparaAlumbradoPúblico,tipo:Electrónica,voltajedelínea120-240v,conproteccióndesobretensiónconpararrayostipoexpulsiónencapsuladomultivoltaje(105-305v),60Hz.Corrientealterna,Capacidad1000W-1800VA.5000operacioneson/offmínimoytrabajopesado(HeavyDuty).Encendidonominal1.5fc±0,5fc,herméticamenteselladaconcubiertaresistentealaluzultravioleta,alapenetracióndehumedad y a las altas temperaturas.POTENCIA 120-240 V PRODUCTO Control Fotoelectrico TIPO DE CONTROL Electronico UTILIDAD Encendido automaticoDEBE CUMPLIR CON LA CERTIFICACIÓN UL</t>
  </si>
  <si>
    <t>440</t>
  </si>
  <si>
    <t>39121439</t>
  </si>
  <si>
    <t>92039228</t>
  </si>
  <si>
    <t>TOMASDECORRIENTEDE20A,2POLOS+TIERRACONPLACA,DE127/277V,FRECUENCIADE 60 Hz COLOR MARFIL TIPO GFCI DUPLEXAMPERAJE DE 20 ACANTIDAD DE POLO 2 POLOS + TIERRA COLOR MARFILPRODUCTO TOMAS DE CORRIENTE TIPO GFCI DUPLEXTIPO DE PROTECCION FRECUENCIA DE 60 HzVOLTAJE DE 127/277 VDEBE CUMPLIR CON LA CERTIFICACIÓN UL</t>
  </si>
  <si>
    <t>92074117</t>
  </si>
  <si>
    <t>TOMACORRIENTEDOBLE,POLARIZADO,3HILOSCONPUESTAATIERRA120V/20A,NEMA5-20REXTRA HEAVY DUTY SPECIFICATION GRADEAMPERAJE20ACANTIDADDEENTRADAS3HILOSPRODUCTO TOMACORRIENTE TIPO DOBLE POLARIZADOVOLTAJE 120 VDEBE CUMPLIR CON LA CERTIFICACIÓN UL</t>
  </si>
  <si>
    <t>92010051</t>
  </si>
  <si>
    <t>UNIONDEACEROGALVANIZADOCONDUITEMTTIPO PRESION DE 19,05 mm (DIAMETRO)CATEGORIA CONDUIT EMT CONECTORUNIONDIAMETRO19,05MMMATERIAL ACERO GALVANIZADO TIPO PRESIONDEBE CUMPLIR CON LA CERTIFICACIÓN UL</t>
  </si>
  <si>
    <t>92049701</t>
  </si>
  <si>
    <t>UNIONPLASTICA(PVC)TIPOCONDUIT,DE19,05mmDEDIAMETRO,CEDULASCH-40PAREDGRUESAMATERIAL PLASTICA (PVC) NUMERO SCH-40 PRODUCTO UNION DIAMETRO 19,05 mmDEBE CUMPLIR CON LA CERTIFICACIÓN UL</t>
  </si>
  <si>
    <t>000821</t>
  </si>
  <si>
    <t>31201502</t>
  </si>
  <si>
    <t>92048020</t>
  </si>
  <si>
    <t>CINTAADHESIVAAISLANTEVINÍLICA(TAPE)NEGRODE0,177mmDEESPESORX19,05mmDEANCHOX20,1mDELARGOCAPACIDADDE600 V MATERIAL VINIL PRODUCTO CINTAUTILIDAD AISLANTEANCHO 19,05 mmPRESENTACION ROLLOLARGO 20,1 m ESPESOR 0,177 mm</t>
  </si>
  <si>
    <t>008800</t>
  </si>
  <si>
    <t>39122221</t>
  </si>
  <si>
    <t>92081536</t>
  </si>
  <si>
    <t>BASEPARAFOTOCELDA1000W/1800VA480VACESTILOPOTENCIA1000WPRODUCTOBASEPARA FOTOCELDA UTILIDAD SOPORTE</t>
  </si>
  <si>
    <t>20306</t>
  </si>
  <si>
    <t>92072925</t>
  </si>
  <si>
    <t>GAZAPLASTICA(PVC)REDONDADE76,2mm(3Pulg)DEDIAMETROPARABAJANTEDECANOADE ALTO CAUDALPRODUCTO GAZA MATERIAL PLASTICAUTILIDAD PARA CANOA DE ALTO CAUDALDIAMETRO 76,2 mm</t>
  </si>
  <si>
    <t>40171708</t>
  </si>
  <si>
    <t>92016388</t>
  </si>
  <si>
    <t>ADAPTADORHEMBRA1/2"(12mm)PVCP/AGUAPOTABLEPRODUCTO ADAPTADOR HEMBRA MATERIAL PVC DIAMETRO 1/2 mm</t>
  </si>
  <si>
    <t>92018165</t>
  </si>
  <si>
    <t>ADAPTADORHEMBRA1PULGADA(25MM)PLASTICO PVC PARA AGUA POTABLEUnidad de empaque UNIDADPRODUCTO ADAPTADOR HEMBRA MATERIAL PLASTICO PVC DIAMETRO 25 MM</t>
  </si>
  <si>
    <t>92044902</t>
  </si>
  <si>
    <t>ADAPTADORDEPLASTICO(PVC)HEMBRADE50,80mmDEDIAMETROPARAAGUAPOTABLECED SCH40PRODUCTO ADAPTADOR MATERIAL PLASTICO PVC DIAMETRO 50,80 mmUTILIDAD PARA AGUA POTABLE CARACTERISTICAS HEMBRA</t>
  </si>
  <si>
    <t>92064044</t>
  </si>
  <si>
    <t>ADAPTADORPLASTICO(PVC)HEMBRADE38,10mm (1 1/2 Pulg) DE DIAMETRO, CEDULA SCH 40PRODUCTO ADAPTADOR MATERIAL PLASTICO (PVC) DIAMETRO 38,10 mm TIPO DE ROSCA HEMBRA CEDULA SCH 40</t>
  </si>
  <si>
    <t>92147893</t>
  </si>
  <si>
    <t>ADAPTADORPLASTICOPVC,DIAMETRODE101,6mm(4Pulg),TIPOHEMBRA,PAREDGRUESA,LISO (CEMENTADO) USO SANITARIO</t>
  </si>
  <si>
    <t>92147906</t>
  </si>
  <si>
    <t>ADAPTADORPLASTICOPVC,DIAMETRODE50,8mm(2Pulg),TIPOHEMBRA,PAREDGRUESA,LISO (CEMENTADO) USO SANITARIOMATERIAL PLASTICO PVC DIAMETRO 50,8 mm TIPO DE ROSCA TIPO HEMBRA</t>
  </si>
  <si>
    <t>92022825</t>
  </si>
  <si>
    <t>ADAPTADORMACHOPVCDE12,7mmDEDIAMETROPRODUCTO ADAPTADOR MATERIAL PVC DIAMETRO 12,7 mmUTILIDADCONEXIONDELLAVESDEPASO,CHORRO, COMPUERTA</t>
  </si>
  <si>
    <t>000120</t>
  </si>
  <si>
    <t>92022818</t>
  </si>
  <si>
    <t>ADAPTADORMACHOPVCDE25,4mmDEDIAMETRO, PRODUCTO ADAPTADOR MATERIAL PVC DIAMETRO 25,4 mm UTILIDADCONEXIÓNDEPIEZASCOMOLLAVESDEPASO,LLAVESDECHORRO,DECOMPUERTA,ENTRE OTROS.</t>
  </si>
  <si>
    <t>000140</t>
  </si>
  <si>
    <t>92044722</t>
  </si>
  <si>
    <t>ADAPTADORPLASTICO(PVC)MACHODE38,1mmDEDIAMETROCEDULAS40,PRODUCTOADAPTADOR MATERIAL PLASTICO (PVC) DIAMETRO 38,1 CARACTERISTICAS MACHO CEDULA S40</t>
  </si>
  <si>
    <t>000180</t>
  </si>
  <si>
    <t>92084745</t>
  </si>
  <si>
    <t>ADAPTADORDEPLASTICOPVC,DIAMETRODE50,8mm(2Pulg),TIPOMACHO,SCH40,PARAUSO POTABLEPRODUCTO ADAPTADOR MATERIAL PVC DIAMETRO 50,8 mmUTILIDAD POTABLECEDULA SCH 40</t>
  </si>
  <si>
    <t>005</t>
  </si>
  <si>
    <t>40172808</t>
  </si>
  <si>
    <t>92007649</t>
  </si>
  <si>
    <t>CODODEPLASTICOPVCLISODE90°DIAMETRODE12,7mm(1/2pulgada)PARACAÑERIA(PRESION)ACOPLECODOPARACAÑERIA,DIAMETRO12,7MM (1/2 PULGADA)MATERIAL PLASTICO PVC TIPO DE 90° LISO</t>
  </si>
  <si>
    <t>92005872</t>
  </si>
  <si>
    <t>CODOPLASTICO(PVC)DE90°,DIAMETRODE25,40mmPARAAGUAPOTABLE,DIAMETRO25,40 mm mm MATERIAL Plastico PVC, RADIO 90</t>
  </si>
  <si>
    <t>000070</t>
  </si>
  <si>
    <t>92030947</t>
  </si>
  <si>
    <t>CODOPLASTICO(PVC)45°DE25,4mmLISOCEDULA SCH-40DIAMETRO25,4mm,MATERIALPLASTICO(PVC)TIPO LISO</t>
  </si>
  <si>
    <t>92030888</t>
  </si>
  <si>
    <t>CODOPLASTICO(PVC)DE45°DE50,80mmDEDIAMETROTIPOLISOCEDULASDR-32,5DIAMETRODE50,80mmMATERIALPLASTICO(PVC) RADIO DE 45°</t>
  </si>
  <si>
    <t>92039721</t>
  </si>
  <si>
    <t>CODOPLASTICO(PVC)DE90°,DIAMETRODE38,10 mm PARA AGUA POTABLEDIAMETRO 38,10 mm MATERIAL PVC RADIO 90 °</t>
  </si>
  <si>
    <t>000160</t>
  </si>
  <si>
    <t>92009223</t>
  </si>
  <si>
    <t>CODOPLASTICOPVCDE50.8MM(2)EN90°LISO.DIAMETRO50.8mmMATERIALPVCTIPO90°LISO</t>
  </si>
  <si>
    <t>92074637</t>
  </si>
  <si>
    <t>CODOPLASTICO(PVC)DE90°DE76,2mmDEDIAMETROTIPOLISOCEDULASCH-40PARACANOACEDULA SCH-40DIAMETRO 76,2 mmMATERIAL PLASTICO</t>
  </si>
  <si>
    <t>000205</t>
  </si>
  <si>
    <t>92039717</t>
  </si>
  <si>
    <t>CODOPLASTICO(PVC)DE45°,DIAMETRODE101,60 mm, PARA USO SANITARIO</t>
  </si>
  <si>
    <t>000220</t>
  </si>
  <si>
    <t>92039733</t>
  </si>
  <si>
    <t>CODOPLASTICO(PVC)DIAMETRODE38,10mm(1 1/2 Pulg), 45 °</t>
  </si>
  <si>
    <t>000222</t>
  </si>
  <si>
    <t>92022807</t>
  </si>
  <si>
    <t>CODO PVC LISO DE 50,8 mm DE 45°</t>
  </si>
  <si>
    <t>000240</t>
  </si>
  <si>
    <t>92018155</t>
  </si>
  <si>
    <t>CODOLISODE45°DEPLASTICOPVCDIAMETRODE12MM(1/2PULGADA)PARACAÑERIADEPRESION</t>
  </si>
  <si>
    <t>015</t>
  </si>
  <si>
    <t>40173508</t>
  </si>
  <si>
    <t>92030867</t>
  </si>
  <si>
    <t>TAPONPLASTICO(PVC)SINROSCA,ACOPLEHEMBRADE12,70mmDEDIAMETRO,CEDULASCH-40 USO EXTERIOR</t>
  </si>
  <si>
    <t>000040</t>
  </si>
  <si>
    <t>92059431</t>
  </si>
  <si>
    <t>TAPÓNPLASTICO(PVC)SANITARIOHEMBRALISO DE 101,6 mm (4 Pulg)ACOPLE HEMBRADIAMETRO 101,6 (4) mm (Pulg)ESTILO SANITARIO FORMA LISO MATERIAL PLASTICO PVC PRODUCTO TAPÓN PLASTICO HEMBRA LISOUTILIDAD TUBERÍA PLASTICA PVC</t>
  </si>
  <si>
    <t>92039856</t>
  </si>
  <si>
    <t>TAPONPLASTICO(PVC),DIAMETROEXTERNODE50,80 mm, CON ROSCA EXTERNAACOPLE ROSCA EXTERNA DIAMETRO 50,80 mmMATERIAL PVC PRODUCTO TAPON</t>
  </si>
  <si>
    <t>92031259</t>
  </si>
  <si>
    <t>TAPONPLASTICO(PVC)TIPOROSCADODE19,05mm DE DIAMETRO, CEDULA SCH-40ACOPLE ROSCADODIAMETRO DE 19,05 mmESTILO CEDULA SCH-40MATERIAL PLASTICO (PVC) PRODUCTO TAPON</t>
  </si>
  <si>
    <t>020</t>
  </si>
  <si>
    <t>40174608</t>
  </si>
  <si>
    <t>92030875</t>
  </si>
  <si>
    <t>T(TEE)DEPLASTICO(PVC)LISADE38,10mmDE DIAMETRO, SIN ROSCA CEDULA SCH-40DIAMETRO DE 38,10 mmTIPO T (TEE) LISA TIPO DE MATERIAL DE PLASTICO (PVC) TIPO DE ROSCA SIN ROSCA</t>
  </si>
  <si>
    <t>000002</t>
  </si>
  <si>
    <t>92039912</t>
  </si>
  <si>
    <t>T(TEE)DEPLASTICO(PVC),DIAMETRODE25,40mmDIAMETRO25,40mmMATERIALPLASTICOTIPODE MATERIAL PVC</t>
  </si>
  <si>
    <t>92016387</t>
  </si>
  <si>
    <t>TEE LISA DE 1/2" (12mm) PVC P/ AGUA POTABLEDIAMETRO 1/2 mmMATERIAL PVC</t>
  </si>
  <si>
    <t>92052838</t>
  </si>
  <si>
    <t>TEEPLASTICA(PVC)SANITARIADE101,6mm(4Pulg)DIAMETRODIAMETRO101,6(4)mm(Pulg)MATERIAL PVC TIPO SANITARIO</t>
  </si>
  <si>
    <t>000200</t>
  </si>
  <si>
    <t>92060279</t>
  </si>
  <si>
    <t>TEEDEPLASTICO(PVC),TIPOLISA,DE50,8mm(2Pulg)DEDIAMETRO,CEDULASCH40DIAMETRO DE 50,80 mm MATERIAL DE PLASTICO (PVC) TIPO LISA</t>
  </si>
  <si>
    <t>001400</t>
  </si>
  <si>
    <t>92009231</t>
  </si>
  <si>
    <t>TUBOPVCCAÑERÍA(PRESIÓN)DE12.7mm(1/2)DEDIÁMETROX6mDELARGODIAMETRO12.7mm LARGO 6 m PRODUCTO TUBO UTILIDAD CONDUCCION DE AGUAS</t>
  </si>
  <si>
    <t>001460</t>
  </si>
  <si>
    <t>92074952</t>
  </si>
  <si>
    <t>TUBOPLASTICO(PVC)DE25,40mmDEDIAMETROX6mDELARGO,CEDULASDR-17,PARA USO POTABLELARGO DE 6 m</t>
  </si>
  <si>
    <t>001500</t>
  </si>
  <si>
    <t>92015831</t>
  </si>
  <si>
    <t>TUBODEPVC,TUBOALTAPRESION,DIAMETRODE38mm(11/2Pulg),CEDULASDR-17,PARAAGUA POTABLEDIAMETRO 38 (1 1/2) mm (Pulg)PRODUCTO TUBO PVCLARGO DEL TUBO 6 METROS</t>
  </si>
  <si>
    <t>001520</t>
  </si>
  <si>
    <t>92044509</t>
  </si>
  <si>
    <t>TUBOPLASTICO(PVC)CONCAMPANA,DIAMETRODE50,80mmXLARGODE6m,CEDULA SDR 41DIAMETRO 50,80 mm LARGO 6 mPRODUCTO TUBO PLASTICO (PVC)TIPO CON CAMPANA</t>
  </si>
  <si>
    <t>92059337</t>
  </si>
  <si>
    <t>TUBOPLASTICO(PVC)DE50,8mmDEDIAMETRO X 6 m DE LARGO, CEDULA SDR-17DIAMETRO 50,8 mm LARGO 6 mPRODUCTO TUBO</t>
  </si>
  <si>
    <t>001600</t>
  </si>
  <si>
    <t>92049640</t>
  </si>
  <si>
    <t>TUBOPLASTICO(PVC)DE101,60mmDIAMETROX 6,10 m LARGO, PARA USO SANITARIO</t>
  </si>
  <si>
    <t>030</t>
  </si>
  <si>
    <t>40174908</t>
  </si>
  <si>
    <t>92009035</t>
  </si>
  <si>
    <t>UNIONDEPLASTICOTIPOTOPEENPVCDE50,80mm(2")DEDIAMETROPARASISTEMADEAGUA POTABLEACOPLE DE TOPEDIAMETRO 50,80 mmMATERIAL UNION DE PLASTICO</t>
  </si>
  <si>
    <t>92029340</t>
  </si>
  <si>
    <t>UNIONDEPLASTICOTIPOTOPEENPVCDE12,7mm(1/2Pulg)DEDIAMETROPARASISTEMADEAGUA POTABLE ACOPLE UNIONDIAMETRO 12,7 mmMATERIAL PLASTICO</t>
  </si>
  <si>
    <t>92031278</t>
  </si>
  <si>
    <t>UNIONDEPLASTICO(PVC)TIPOTOPEDE38,10mm DE DIAMETRO, CEDULA SCH-40ACOPLE CEDULA SCH-40DIAMETRO DE 38,10 mmMATERIAL DE PLASTICO (PVC)</t>
  </si>
  <si>
    <t>92051160</t>
  </si>
  <si>
    <t>UNIONPLASTICA(PVC)TIPOTOPE,DIAMETRODE 25,4 mm (1 Pulg), CEDULA SCH 40DIAMETRO25,4mmMATERIALPLASTICOCEDULA SCH 40</t>
  </si>
  <si>
    <t>92007925</t>
  </si>
  <si>
    <t>UNIONDEPLASTICO(PVC)DE12,7mm(diametro1/2pulgada)UTILIZADAPARACONEXIONDETUBERIAPVCPARACAÑERIA(PRESION)ACOPLE CONEXION TUBERIA PRESION (CAÑERIA) DIAMETRO 12,7 MM (1/2 PULGADA)MATERIAL PLASTICO (PVC)</t>
  </si>
  <si>
    <t>92039929</t>
  </si>
  <si>
    <t>UNIONDEPLASTICO(PVC)SENCILLA,DIAMETRODE 50,80 mmACOPLE SENCILLO</t>
  </si>
  <si>
    <t>92058483</t>
  </si>
  <si>
    <t>UNIONDEPLASTICO(PVC)SENCILLA,DIAMETRODE 50,80 mm (2 pulg), SCH 40</t>
  </si>
  <si>
    <t>92085287</t>
  </si>
  <si>
    <t>UNIONDEPLASTICO(PVC),LISA,DE101,6mm(4 Pulg) DE DIAMETRO, PARA USO SANITARIO</t>
  </si>
  <si>
    <t>92085284</t>
  </si>
  <si>
    <t>UNIONDEPLASTICO(PVC),LISA,DE38,1mm(11/2Pulg)DEDIAMETRO,PARAUSOPOTABLE,CEDULA SCH-40.</t>
  </si>
  <si>
    <t>92018156</t>
  </si>
  <si>
    <t>UNIONLISA25MM(1PULGADA)PLASTICOPVCPARA AGUA POTABLEDIAMETRO 1 PULGADA.</t>
  </si>
  <si>
    <t>30151703</t>
  </si>
  <si>
    <t>92016591</t>
  </si>
  <si>
    <t>CANOALISAALTOCAUDALDEPLASTICO(PVC)DE 6 m DE LONGITUDESPALDA LISA ALTO CAUDAL</t>
  </si>
  <si>
    <t>92058892</t>
  </si>
  <si>
    <t>BOQUILLAPLASTICO(PVC),COLORBLANCODE76,2 mm (3 Pulg), PARA CANOACOLOR BLANCOMATERIAL PVCPRODUCTO BOQUILLA TAMAÑO 76,2 mm UTILIDAD PARA CANOA</t>
  </si>
  <si>
    <t>000900</t>
  </si>
  <si>
    <t>40172508</t>
  </si>
  <si>
    <t>92028551</t>
  </si>
  <si>
    <t>CONECTORPLASTICO(PVC)TIPOCONDUITMACHODE19,05mm(3/4Pulg)DEDIAMETRO,CERTIFICACIONUL,CEDULASCH4.PARAUSOELECTRICO</t>
  </si>
  <si>
    <t>92028559</t>
  </si>
  <si>
    <t>CONECTORPLASTICO(PVC)TIPOCONDUITHEMBRADE19,05mm(3/4Pulg)DEDIAMETRO,CERTIFICACION UL, CEDULA SCH 40DIAMETRO DE 19,05 mmESTILO HEMBRAMATERIAL PLASTICO (PVC) UTILIDAD PARA USO ELECTRICO</t>
  </si>
  <si>
    <t>225</t>
  </si>
  <si>
    <t>40173608</t>
  </si>
  <si>
    <t>92022379</t>
  </si>
  <si>
    <t>REDUCCIONPLASTICA(PVC)DE38,10mmA12,70 mm DE DIAMETRO, CEDULA SCH-40DIAMETRO 38,10 A 12,70 mmMATERIAL PLASTICO (PVC) PRODUCTO REDUCCION TIPO CEDULA SCH-40</t>
  </si>
  <si>
    <t>92022805</t>
  </si>
  <si>
    <t>REDUCCIÓNLISAPVCDE101,6mmA50,8mmDE DIAMETRODIAMETRO 101,6 A 50,8 mmMATERIAL PVC PRODUCTO REDUCCION TIPO LISA</t>
  </si>
  <si>
    <t>92039864</t>
  </si>
  <si>
    <t>REDUCCIONPLASTICA(PVC)DE50,80mmA25,40 mmDIAMETRO 50,80 A 25,40 mmMATERIAL PVC</t>
  </si>
  <si>
    <t>92085581</t>
  </si>
  <si>
    <t>REDUCCIONDEPLASTICOPVC,DIAMETRODE25,4mm(1Pulg)A12,7mm(1/2Pulg),TIPOLISA, CEDULA SCH 40, USO POTABLEDIAMETRO DE 25,4 A 12,7 mmMATERIAL PVC PRODUCTO REDUCCIÓN TIPO LISA UTILIDAD USO POTABLE CEDULA SCH 40</t>
  </si>
  <si>
    <t>92093899</t>
  </si>
  <si>
    <t>REDUCCIONPVC,50,8mm(2pulg.)DIAMETROA12,7mm(1/2pulg.),TIPOLISA,USOPOTABLESCH 40DIAMETRO DE 50,8 A 12,7 mmMATERIAL PVC PRODUCTO REDUCCION TIPO LISACEDULA SCH 40</t>
  </si>
  <si>
    <t>92106577</t>
  </si>
  <si>
    <t>REDUCCIONPLASTICO(PVC)DE50,8mmA38,1mm DE DIAMETRO, CEDULA SCH-40</t>
  </si>
  <si>
    <t>325</t>
  </si>
  <si>
    <t>40175208</t>
  </si>
  <si>
    <t>92021809</t>
  </si>
  <si>
    <t>YEEPLASTICA(PVC)DE50,8mmDEDIAMETROUSO SANITARIODIAMETRO 50,8 mm MATERIAL PVC</t>
  </si>
  <si>
    <t>92021818</t>
  </si>
  <si>
    <t>YEEPVCDE100MMDEDIAMETROPARAUSOSANITARIODIAMETRO 100 MM MATERIAL PVC</t>
  </si>
  <si>
    <t>92040128</t>
  </si>
  <si>
    <t>YEEPLASTICA(PVC)DE101,60mmDEDIAMETRO USO SANITARIODIAMETRO 101,60 mm MATERIAL PVC</t>
  </si>
  <si>
    <t>92085293</t>
  </si>
  <si>
    <t>YEEDOBLEPLASTICA(PVC)LISA,DE50,8mm(2Pulg) DE DIAMETRO, PARA USO SANITARIODIAMETRO 50,8 mm MATERIAL PLASTICO (PVC)TIPO USO SANITARIO PRODUCTO YEE DOBLE</t>
  </si>
  <si>
    <t>92046958</t>
  </si>
  <si>
    <t>EXPÁNDER(TACO)PLÁSTICO,NÚMERO8,MEDIDAS38,10MMLARGOX8MMDIÁMETRO,COLORGRIS,PUNTACLAVO,PARACONCRETO.PRESENTACIÓNENPAQUETESDE10UNIDADES.UNIDAD DE COTIZACIÓN: UN EXPÁNDER.</t>
  </si>
  <si>
    <t>001501</t>
  </si>
  <si>
    <t>31231313</t>
  </si>
  <si>
    <t>92022894</t>
  </si>
  <si>
    <t>TUBOPVCDE76,2mmX6mDELARGOCEDULASDR 32.5DIAMETRO 76,2 mm LARGO 6 m MATERIAL PVC PRODUCTO TUBO</t>
  </si>
  <si>
    <t>171201</t>
  </si>
  <si>
    <t>31162314</t>
  </si>
  <si>
    <t>92108809</t>
  </si>
  <si>
    <t>ESPACIADORDEAZULEJO(SEPARADORPLÁSTICO),ENCRUZ(SISA)DE3mmPARACERAMICA.PRESENTACIÓNENPAQUETESDE100UNIDADES,PARAUNTOTALAENTREGARDE8PAQUETESDE100UNIDADESCADAUNO.ENTIÉNDASECOMOUNIDADDECOTIZACIÓN:UN(1) ESPACIADOR.</t>
  </si>
  <si>
    <t>120901</t>
  </si>
  <si>
    <t>92071000</t>
  </si>
  <si>
    <t>TAPAPLASTICA(PVC),PAREJA(DERECHAEIZQUIERDA)DE155mmANCHOX140mmALTOEXTERNOX135mmALTOINTERNO,PARACANOA ALTO CAUDALANCHO 155 mm ALTO EXTERNO 140 mmESTILO ALTO CAUDALMATERIAL PLASTICOPRODUCTO TAPA TAMAÑO ALTO INTERNO 135 mm UTILIDAD PARA CANOA</t>
  </si>
  <si>
    <t>20399</t>
  </si>
  <si>
    <t>92039678</t>
  </si>
  <si>
    <t>CONDULETAMETALICATIPOLLAMERICANONOCKOUTDE19,05mm(3/4Pulg),CONPROTECTORDESALIDA,TAPA,EMPAQUEYTORNILLOSDIAMETRO19,05mmMATERIALMETALICAPRODUCTOCONDULETATIPOLLAMERICANONOCK OUTDebe cumplir con la certificación UL</t>
  </si>
  <si>
    <t>92039679</t>
  </si>
  <si>
    <t>CONDULETAMETALICATIPOLRAMERICANONOCKOUTDE19,05mm(3/4Pulg),CONPROTECTORDESALIDA,TAPA,EMPAQUEYTORNILLOSDIAMETRO19,05mmMATERIALMETALICAPRODUCTOCONDULETATIPOLRAMERICANONOCK OUTDebe cumplir con la certificación UL</t>
  </si>
  <si>
    <t>185</t>
  </si>
  <si>
    <t>30181701</t>
  </si>
  <si>
    <t>92121419</t>
  </si>
  <si>
    <t>LLAVEDECHORRO,1,27cm,CONROSCAEXTERNA,COLORBRONCE,ANGULARDISEÑOANGULAR ESTILOESTANDARMATERIALBRONCEPRODUCTO LLAVE DE CHORRO TAMAÑO 1,27 cm TIPO ESTANDAR TIPO DE CABEZA PALOMILLA TIPODEMATERIALBRONCETIPODEROSCAORDINARIA</t>
  </si>
  <si>
    <t>27111751</t>
  </si>
  <si>
    <t>92088482</t>
  </si>
  <si>
    <t>LLAVEDECONTROLDEPASODE12,7mm(1/2pulg)PARALAVATORIO,DEMETAL.MATERIALMETAL PRESENTACION UNIDAD TAMAÑO 12,7 mm TIPO LAVATORIO</t>
  </si>
  <si>
    <t>000700</t>
  </si>
  <si>
    <t>40141607</t>
  </si>
  <si>
    <t>92093146</t>
  </si>
  <si>
    <t>LLAVEDEPASOTIPOBOLAENACEROGALVANIZADODE12,7mm(1/2Pulg)DEDIAMETRO,MATERIALACEROGALVANIZADO,PRODUCTOLLAVE,TIPOBOLA,DIAMETRO12,7mm.</t>
  </si>
  <si>
    <t>310</t>
  </si>
  <si>
    <t>31181702</t>
  </si>
  <si>
    <t>90014127</t>
  </si>
  <si>
    <t>EMPAQUEDECERAPARAINODOROS.ENTIÉNDASECOMOUNIDADDECOTIZACIÓN:UN(1) EMPAQUE.</t>
  </si>
  <si>
    <t>40174803</t>
  </si>
  <si>
    <t>92039093</t>
  </si>
  <si>
    <t>BRIDA(FLANGER)DEPLASTICOPVCDE101,60mm(4Pulg)DEDIAMETROINTERNO,CONSTADE 2 PIEZAS, DESARMABLE PARA INODOROMATERIAL PLASTICO PVC PRODUCTO BRIDA (FLANGER) TIPO DESARMABLE TAMAÑO DE 101,60 DE DIAMETRO mm UTILIDAD PARA INODORO</t>
  </si>
  <si>
    <t>395</t>
  </si>
  <si>
    <t>000505</t>
  </si>
  <si>
    <t>30181504</t>
  </si>
  <si>
    <t>92040265</t>
  </si>
  <si>
    <t>LAVAMANOSDEPORCELANAVETRIFICADACOLORBLANCODECOLGARENPAREDDE483mm DE ANCHO X 450 mm DE LARGO.PARAINSTALARCONMANGUERADEABASTODE12,70 mm (1/2 Pulg).DEBE INCLUIR LAS UÑAS DE SUJECIÓN.</t>
  </si>
  <si>
    <t>30181505</t>
  </si>
  <si>
    <t>92040263</t>
  </si>
  <si>
    <t>INODORODE2PIEZASDEPORCELANAVETRIFICADACOLORBLANCOTIPOELONGADOCONSUMODEAGUADE4,8L(1,28Gal)PORDESCARGATECNOLOGÍAFLUSHRIGHT(DESCARGARÁPIDAYSILENCIOSA)ALTURAERGONÓMICADE45cm(173/4Pulg)PARAPERSONASCONDIFICULTADESDEMOVILIDADDE ACUERDO LA LEY 7600UTILIDADPARAPERSONASCONDIFICULTADESDE MOVILIDAD COLOR BLANCO PRODUCTO INODOROMATERIAL PORCELANA VETRIFICADA ESTILO ELONGADO TAMAÑO 45 cm CARACTERISTICAS DE ACUERDO A LEY 7600</t>
  </si>
  <si>
    <t>190901</t>
  </si>
  <si>
    <t>30181503</t>
  </si>
  <si>
    <t>90032321</t>
  </si>
  <si>
    <t>REGADERA PARA BAÑO DE METAL CROMADO</t>
  </si>
  <si>
    <t>31201701</t>
  </si>
  <si>
    <t>92193756</t>
  </si>
  <si>
    <t>SELLADORDETEFLONLÍQUIDOPARAACOPLESROSCADOS,RESISTENTEATEMPERATURASHASTA204°C,PRESENTACIONENTUBOS118,29ml (4 oz)</t>
  </si>
  <si>
    <t>92039677</t>
  </si>
  <si>
    <t>CONDULETAMETALICATIPOLBAMERICANONOCKOUTDE19,05mm(3/4Pulg),CONPROTECTORDESALIDA,TAPA,EMPAQUEYTORNILLOSUnidad de empaque unidadDebe cumplir con la certificación UL</t>
  </si>
  <si>
    <t>20401</t>
  </si>
  <si>
    <t>075</t>
  </si>
  <si>
    <t>000259</t>
  </si>
  <si>
    <t>27111704</t>
  </si>
  <si>
    <t>92075042</t>
  </si>
  <si>
    <t>CUBOTIPOVERTIGODEMETALDE9,52mmDEDIAMETROPARATORNILLODECABEZAHEXAGONAL</t>
  </si>
  <si>
    <t>430</t>
  </si>
  <si>
    <t>31211904</t>
  </si>
  <si>
    <t>90027744</t>
  </si>
  <si>
    <t>Brochaprofesionalde10.16cmdeanchodecerdasnaturalesblancasdepelodecerdochino,empuñadurademadera.UnidaddeempaqueUNIDAD ANCHO 10.16 CM MATERIALCERDASNATURALESBLANCASDEPELODECERDOCHINO-EMPUÑADURADEMADERA PRODUCTO BROCHA PROFESIONAL</t>
  </si>
  <si>
    <t>003500</t>
  </si>
  <si>
    <t>31211906</t>
  </si>
  <si>
    <t>92109344</t>
  </si>
  <si>
    <t>RODILLOPARAFELPA,DE22,86cm(9PULG),COLORVERDE,PROFESIONAL5,MATERIALENESTRUCTURAMETÁLICACONMANGODEPLÁSTICO.</t>
  </si>
  <si>
    <t>180101</t>
  </si>
  <si>
    <t>27112813</t>
  </si>
  <si>
    <t>92004245</t>
  </si>
  <si>
    <t>EXTENSIÓNDEALUMINIODE1.8A3.6mPARARODILLO DE PINTAR</t>
  </si>
  <si>
    <t>27112843</t>
  </si>
  <si>
    <t>92066129</t>
  </si>
  <si>
    <t>BROCASPARAPIEDRAYCONCRETODIÁMETRO9,5 mm (3/8 Pulg)UTILIDAD EN TALADRO</t>
  </si>
  <si>
    <t>27112838</t>
  </si>
  <si>
    <t>90028009</t>
  </si>
  <si>
    <t>Discoparacortedeacero(metal),grano-36durezaT,corindónespecial,gradodurode22.86cmdediámetroX3.17mmdeespesorX2.22cm de díametro interno (9" x 3/16" x 7/8").DIAMETRO 22.86 CM GRANO -36 dureza TTIPO DE DISCO PARA CORTAR METAL</t>
  </si>
  <si>
    <t>29904</t>
  </si>
  <si>
    <t>000250</t>
  </si>
  <si>
    <t>47131501</t>
  </si>
  <si>
    <t>92034091</t>
  </si>
  <si>
    <t>MECHADECOLORESDEHILO(TELADESHILACHADA)UnidaddeempaqueKILOCOLORVARIOSMATERIALMEZCLADA(SINTÉTICAOALGODÓN)PRESENTACION SACO PRODUCTO MECHATELA DESHILACHADA TIPO DE HILO UTILIDAD PARA LIMPIEZA</t>
  </si>
  <si>
    <t>000601</t>
  </si>
  <si>
    <t>31211917</t>
  </si>
  <si>
    <t>92035139</t>
  </si>
  <si>
    <t>FELPAPARAPINTAR,MEDIDASDE22.86cmX0.97 cm ( 3/8")UTILIDAD PARAPINTAR ANCHO 0,97 cmPRODUCTO ALMOHADILLA (FELPA)MATERIAL FELPA LARGO 22,86 cmMEDIDA 22,86 X 0,97 cm</t>
  </si>
  <si>
    <t>29905</t>
  </si>
  <si>
    <t>47131604</t>
  </si>
  <si>
    <t>92012651</t>
  </si>
  <si>
    <t>ESCOBACORRIENTEDEFIBRANYLON,CONPALOCORTODEMADERAPINTADOALTODELAFIBRA9CM(+/-1CM),FORMALETADE5CMDEANCHOX24CMDELARGO(+/-5MM).ALTODELA FIBRA 9 cmANCHO DE LA FORMALETA 5 cm LARGO DE LA FORMALETA 24 cm MATERIAL Nylon MATERIAL BASE Plástico</t>
  </si>
  <si>
    <t>29906</t>
  </si>
  <si>
    <t>150801</t>
  </si>
  <si>
    <t>46181703</t>
  </si>
  <si>
    <t>92007527</t>
  </si>
  <si>
    <t>MASCARADEPLASTICOINYECTADORESISTENTEALCALORYHUMEDAD(CARETA)CONVISOROPROTECTORFACIALDEACRILICOTRANSPARENTECONPUNTOSDESUJECIONQUELOASEGURENYRESISTAVIRUTAS,POLVOYQUIMICOSCORROSIVOSPARAUTILIZARENLAPROTECCION DEL ROSTRO Y LOS OJOSESTILOCABEZALOSUSPENSIONAJUSTABLEPORMEDIODETORNILLO(FRENOGRADUABLE)QUEDEBERA PERMANECER FIJO TIPO PROTECTOR MASCARAMATERIAL PLASTICO UTILIDADPROTEGEROJOSYLACARADELPOLVO Y VIRUTAS METALICAS Y CHISPAS</t>
  </si>
  <si>
    <t>46181540</t>
  </si>
  <si>
    <t>92117797</t>
  </si>
  <si>
    <t>GUANTESDECUEROPARASOLDADOR.FABRICADOSENCUEROCARNAZASUAVEPARAQUENORASGUELAMANO,CURTIDOSALCROMO,FLEXIBLES,DECONFORMACIÓNANATÓMICAALAMANOYCONREFUERZOENLAPALMADELAMANO.LONGITUDAPROXIMADA(MÍNIMA)DE35,56cm(14pulg).PRESENTACIÓNENPARES.ENTIÉNDASECOMOUNIDADDECOTIZACIÓN: UN (1) PAR DE GUANTES.</t>
  </si>
  <si>
    <t>46181536</t>
  </si>
  <si>
    <t>92118861</t>
  </si>
  <si>
    <t>GUANTESANTICORTEELABORADOSCONPOLIETILENODEULTRAALTOPESOMOLECULAR.PARAMANIPULAROBJETOSPUNZOCORTANTES,PESOLIGERO,SUAVEALTACTO,PUEDESERUTILIZADOENTREDOSGUANTESDELATEX,VINILOONITRILO,ESTERILIZABLES,TALLAMEDIANA.PRESENTACIÓNENPAQUETEDECINCO(5)PARESDEGUANTES,PARAUNTOTALAENTREGARDE2PAQUETESCONCINCOPARESDEGUANTESCADAUNO(10PARESDEGUANTES).ENTIÉNDASECOMOUNIDADDECOTIZACIÓNUN(1)PAQUETEDECINCO(5)PARES DE GUANTES.</t>
  </si>
  <si>
    <t>46181704</t>
  </si>
  <si>
    <t>92108495</t>
  </si>
  <si>
    <t>CASCODESEGURIDADPOLIETILENODEALTADENSIDAD(HDPE)AMARILLOALAENTERATIPOICLASEE,6PUNTOSDESUJECION,ANSIZ89.1-2009, CSA Z94.1-2005COLOR AMARILLOMATERIALPOLIETILENODEALTADENSIDAD(HDPE) TIPO ALA ENTERA PRODUCTO CASCOSISTEMA 6 PUNTOS DE SUJECION REQUERIMIENTO CLASE E</t>
  </si>
  <si>
    <t>200</t>
  </si>
  <si>
    <t>46182001</t>
  </si>
  <si>
    <t>90030807</t>
  </si>
  <si>
    <t>Mascarilladesechablecontrapolvonotóxicoymolestos.Liviana, libre de fibra de vidrio.Bandametálicaparaajustarsealpuentedelanariz.Provistadesellofacialentodoelcontornosuperior.Puente de nariz suave y flexible para buen sellado.Quepermitautilizarlacongafasylentesdeseguridad, y evite suempañamiento.Queofrezcaunaconfortableehigiénicaprotecciónrespiratoria contrapolvos y neblinas sin aceite.TIPO MASCARILLA DESECHABLECINTASDEAJUSTEBANDAMETALICAPARAAJUSTE EN LA NARIZPresentación en paquetes de 10 unidades</t>
  </si>
  <si>
    <t>215</t>
  </si>
  <si>
    <t>002000</t>
  </si>
  <si>
    <t>46181802</t>
  </si>
  <si>
    <t>92006953</t>
  </si>
  <si>
    <t>ANTEOJO(GAFA)DESEGURIDADDEPOLICARBONATO,COLORCLAROLENTESPANORAMICOSRESISTENTESAIMPACTOSYALAABRASION</t>
  </si>
  <si>
    <t>46181901</t>
  </si>
  <si>
    <t>92089996</t>
  </si>
  <si>
    <t>TAPONESAUDITIVOSERGONOMICOSQUEPROTEJANELOIDOSININTERFERIRCONLACAPACIDADDEESCUCHARCONVERSACIONESYSONIDOSRUTINARIOS,CONFILTRODEPRESIONSONORA,QUEREDUZCALOSRUIDOSDAÑINOS(SOBRE80db),DEBEINCLUIROPCIONPARATAPONEXTRA,HECHOSDEPOLIMEROSSUAVES,HIPOALERGENICOS,MEDICAMENTEAPROBADOS,TOTALMENTELAVABLES,AJUSTARSEALAFORMADELOIDO,CONARCOENREGIONDELHELIX,CONCHAENLAOREJAYREDUCIRMINIMO 26db.MATERIAL POLIMEROS SUAVES NIVEL DE RUIDO SOBRE 80 db TIPOPROTECTORAJUSTABLEALAFORMADELOIDOESTILO ERGONOMICO UTILIDAD PROTEJER OIDO DEL RUIDO EXTERNO CARACTERISTICASCONARCOENLAREGIONDELHELIX Y CONCHA EN LA OREJAPRODUCTO TAPON AUDITIVO REDUCCION DEL RUIDO 26 db TIPO HIPOALERGENICOS</t>
  </si>
  <si>
    <t>50199</t>
  </si>
  <si>
    <t>000159</t>
  </si>
  <si>
    <t>46191601</t>
  </si>
  <si>
    <t>90004184</t>
  </si>
  <si>
    <t>EXTINTORPARATIPOSDEINCENDIOABC,TIPOSDEINCENDIOA(PAPEL,TELA,BASURA),B(GAS,CANFÍN,LÍQUIDOSINFLAMABLES),C;(CORTOCIRCUITO,FUEGOELECTRÓNICO),ADEMÁSDEBERÁINDICARFECHADEVENCIMIENTODELAGENTEEXTINGUIDORDEMÍNIMODOCEMESES,DEBERÁSERRECARGABLEYENTREGARSECONUNAFICHEENELCUALSEMUESTREELTIPODEEXTINTOR.CAPACIDADMÍNIMA10LIBRAS,AGENTE EXPULSOR POLVO QUÍMICO SECO</t>
  </si>
  <si>
    <t>20302</t>
  </si>
  <si>
    <t>260</t>
  </si>
  <si>
    <t>30131704</t>
  </si>
  <si>
    <t>90016721</t>
  </si>
  <si>
    <t>BALDOSADECERÁMICAESMALTADA(AZULEJO),DE20CMLARGOX30CMANCHO.ELDISEÑO,ESTILOYCOLORSERÁESCOGIDOPORLAADMINISTRACIÓN.PRESENTACIÓN:ENCAJAS.ENTIÉNDASECOMOUNIDADDECOTIZACIÓNUN(1)METROCUADRADO,PARAUNTOTALAENTREGARDE54METROSCUADRADOSDEAZULEJO.</t>
  </si>
  <si>
    <t>000050</t>
  </si>
  <si>
    <t>30131502</t>
  </si>
  <si>
    <t>92007054</t>
  </si>
  <si>
    <t>BLOQUEDECONCRETO,TIPOA,VIBROCOMPACTADOYCURADODE15cmX20cmX40cm,ARISTASRECTASQUEFORMENANGULOSRECTOSUnidad de empaque UNIDAD</t>
  </si>
  <si>
    <t>30151601</t>
  </si>
  <si>
    <t>92043708</t>
  </si>
  <si>
    <t>LÁMINAPARAPRECINTA(FASCIA)DEFRIBROCEMENTO,MEDIDASDE8mmESPESORX0,40 cm DE ANCHO X 2,44 m DE LARGOLÁMINAPARAPRECINTA(FASCIA)DEFRIBROCEMENTO,MEDIDASDE8mmESPESORX0,40 cm DE ANCHO X 2,44 m DE LARGOANCHO 0,40 cmGROSOR 8 mm LARGO 2,44 M MATERIAL FIBROCEMENTO PRODUCTO LAMINA TIPO PRECINTA</t>
  </si>
  <si>
    <t>30121798</t>
  </si>
  <si>
    <t>92012523</t>
  </si>
  <si>
    <t>PIEDRABASE(LASTRE)FINOPARACOMPACTAR,TAMAÑODEPIEDRA25MM.ENTIÉNDASECOMOUNIDADDECOTIZACIÓNUN
(1)METROCÚBICO,PARAUNTOTALAENTREGARDE393METROSCÚBICOS.</t>
  </si>
  <si>
    <t xml:space="preserve">metro cubico </t>
  </si>
  <si>
    <t>095</t>
  </si>
  <si>
    <t>11111611</t>
  </si>
  <si>
    <t>92009733</t>
  </si>
  <si>
    <t>PIEDRADE100A200mmPARAGAVIONTIPOBOLA.ENTIÉNDASECOMOUNIDADDECOTIZACIÓNUN(1)METROCÚBICO,PARAUNTOTAL A ENTREGAR DE 5 METROS CÚBICOS</t>
  </si>
  <si>
    <t>000234</t>
  </si>
  <si>
    <t>90030469</t>
  </si>
  <si>
    <t>PIEDRACUARTA,LIBREDECONTAMINANTESYMATERIASORGÁNICAS.ENTIÉNDASECOMOUNIDADDECOTIZACIÓNUN(1)METROCÚBICO,PARAUNTOTALAENTREGARDE74METROSCÚBICOS.</t>
  </si>
  <si>
    <t>400</t>
  </si>
  <si>
    <t>000300</t>
  </si>
  <si>
    <t>92158285</t>
  </si>
  <si>
    <t>BALDOSADECERÁMICA,DE33CMDELARGOX33CMDEANCHO.ELDISEÑO,ESTILOYCOLORSERÁESCOGIDOPORLAADMINISTRACIÓN.PRESENTACIÓNENCAJA.ENTIÉNDASECOMOUNIDADDECOTIZACIÓN:UN(1)METROCUADRADO,PARAUNTOTALAENTREGARDE25METROS CUADRADOS DE BALDOSA.</t>
  </si>
  <si>
    <t>metro cuadrado</t>
  </si>
  <si>
    <t>230</t>
  </si>
  <si>
    <t>90030219</t>
  </si>
  <si>
    <t>ARENATIPOTAJO.ENTIÉNDASECOMOUNIDADDECOTIZACIÓNUN(1)METROCÚBICO,PARAUN TOTAL A ENTREGAR DE 43 METROS CÚBICOS</t>
  </si>
  <si>
    <t>010350</t>
  </si>
  <si>
    <t>30111504</t>
  </si>
  <si>
    <t>90031574</t>
  </si>
  <si>
    <t>MORTEROHIDRÁULICOMODIFICADOCONLÁTEX,FORMULADOPARAMAYORADHERENCIAENPEGADECERÁMICA,AZULEJOS,LOSETADEARCILLAETC,SOBRESUPERFICIESDEMAMPOSTERÍAOLÁMINASDETABLACEMENTO.PRESENTACIÓNENBOLSASDE20KILOGRAMOS,PARAUNTOTALAENTREGARDE100BOLSASDE20KILOGRAMOS.ENTIÉNDASECOMOUNIDADDECOTIZACIÓNUNA(1)BOLSADE20KILOGRAMOS.</t>
  </si>
  <si>
    <t>30111506</t>
  </si>
  <si>
    <t>92011834</t>
  </si>
  <si>
    <t>FRAGUASINARENA,APARIENCIADEPOLVOCEMENTICIO,DENSIDADDE3,15-3,20G/CC.PRESENTACIÓNENBOLSASDE2KILOGRAMOS,PARAUNTOTALAENTREGARDE20BOLSASDE2KILOGRAMOS.ENTIÉNDASECOMOUNIDADDECOTIZACIÓN UNA (1) BOLSA DE 2 KILOGRAMOS</t>
  </si>
  <si>
    <t>30111601</t>
  </si>
  <si>
    <t>90014645</t>
  </si>
  <si>
    <t>CEMENTOHIDRÁULICO,USOGENERAL,UG-RTCR,SEGÚNNORMASASTM.COLORGRIS.COMPOSICIÓN:PORTLANDTIPO1.PRESENTACIÓNENSACOSDE50KILOGRAMOS,PARAUNTOTALAENTREGARDE700SACOSDE50KILOGRAMOS.ENTIÉNDASECOMOUNIDADDECOTIZACIÓN UN (1) SACO DE 50 KILOGRAMOS</t>
  </si>
  <si>
    <t>9227307</t>
  </si>
  <si>
    <t>MORTEROCEMENTICIO,PARAREPELLARENCAPASGRUESAS,MODIFICADOCONADITIVOS.RESISTENCIAALACOMPRESIÓNALOS28DÍAS.MAYOROIGUALA53KGF/CM2(5.2MPA).PRESENTACIÓNENSACODE40KILOGRAMOS,PARAUNTOTALAENTREGARDE226SACOSDE40KILOGRAMOS.ENTIÉNDASECOMOUNIDADDECOTIZACIÓN UN (1) SACO DE 40 KILOGRAMOS</t>
  </si>
  <si>
    <t>92207306</t>
  </si>
  <si>
    <t>MORTEROCEMENTICIOPARAREPELLARENCAPASFINAS,MODIFICADOCONADITIVOS.RESISTENCIAALACOMPRESIÓNALOS28DÍAS.MAYOROIGUALA53KGF/CM2(5.2MPA).PRESENTACIÓNENSACODE40KILOGRAMOS,PARAUNTOTALAENTREGARDE120SACOSDE40KILOGRAMOS.ENTIÉNDASECOMOUNIDADDECOTIZACIÓN UN (1) SACO DE 40 KILOGRAMOS</t>
  </si>
  <si>
    <t>100030</t>
  </si>
  <si>
    <t xml:space="preserve">72151703 </t>
  </si>
  <si>
    <t>92178065</t>
  </si>
  <si>
    <r>
      <t xml:space="preserve">SERVICIO DE INSTALACION E SUMINISTRO DE SISTEMA DE DETECCION DE INCENDIOS
</t>
    </r>
    <r>
      <rPr>
        <b/>
        <sz val="10"/>
        <color theme="1"/>
        <rFont val="Tahoma"/>
        <family val="2"/>
      </rPr>
      <t>Ubicaciòn Clinica del Complejo Juvenil Zurqui</t>
    </r>
  </si>
  <si>
    <r>
      <t xml:space="preserve">SERVICIO DE INSTALACION E SUMINISTRO DE SISTEMA DE DETECCION DE INCENDIOS
</t>
    </r>
    <r>
      <rPr>
        <b/>
        <sz val="10"/>
        <color theme="1"/>
        <rFont val="Tahoma"/>
        <family val="2"/>
      </rPr>
      <t>Ubicaciòn AMBITO G Complejo Juvenil Zurqui</t>
    </r>
  </si>
  <si>
    <t>Transferencias Varias</t>
  </si>
  <si>
    <t>SERVICIOS DE ALIMENTACION</t>
  </si>
  <si>
    <t>UNIDAD</t>
  </si>
  <si>
    <t>Presupuesto ordinario y extraordinario</t>
  </si>
  <si>
    <t>I y II semestre de 2021</t>
  </si>
  <si>
    <t>TOALLAS HUMEDAS PARA BEBE</t>
  </si>
  <si>
    <t>000975</t>
  </si>
  <si>
    <t>LAMINA RECTANGULAR ESMALTADA NO. 26</t>
  </si>
  <si>
    <t>TORNILLO PARA TECHO</t>
  </si>
  <si>
    <t>GRIFERIA PARA LAVATORIO</t>
  </si>
  <si>
    <t>LUMINARIA LED</t>
  </si>
  <si>
    <t>140501</t>
  </si>
  <si>
    <t>TABLILLA PLASTICA PVC</t>
  </si>
  <si>
    <t>180201</t>
  </si>
  <si>
    <t xml:space="preserve">	GRIFO (LLAVE) DE CHORRO DE BRONCE DE 12,70 mm</t>
  </si>
  <si>
    <t>REGADERA TODO TIPO</t>
  </si>
  <si>
    <t>PAÑAL DESECHABLE RN</t>
  </si>
  <si>
    <t>I y II semestre de 2018</t>
  </si>
  <si>
    <t>PAÑAL DESECHABLE P</t>
  </si>
  <si>
    <t>PAÑAL DESECHABLE M</t>
  </si>
  <si>
    <t>I y II semestre de 2019</t>
  </si>
  <si>
    <t>PAÑAL DESECHABLE G</t>
  </si>
  <si>
    <t>I y II semestre de 2020</t>
  </si>
  <si>
    <t>PAÑAL DESECHABLE XG</t>
  </si>
  <si>
    <t>PAÑAL DESECHABLE XXG</t>
  </si>
  <si>
    <t>CORTINA</t>
  </si>
  <si>
    <t>CORTINA PARA BAÑO</t>
  </si>
  <si>
    <t>BASURERO PLASTICO CON TAPA</t>
  </si>
  <si>
    <t>190701</t>
  </si>
  <si>
    <t>HERVIDOR DE AGUA</t>
  </si>
  <si>
    <t xml:space="preserve">48101608	</t>
  </si>
  <si>
    <t xml:space="preserve">BATIDORAS INDUSTRIALES	</t>
  </si>
  <si>
    <t>BASE O SOPORTE PARA TELEVISOR</t>
  </si>
  <si>
    <t>PANTALLA DE TELEVISION</t>
  </si>
  <si>
    <t>001750</t>
  </si>
  <si>
    <t>PARLANTE</t>
  </si>
  <si>
    <t xml:space="preserve">EQUIPO (SISTEMA) DE AUDIO	</t>
  </si>
  <si>
    <t>080605</t>
  </si>
  <si>
    <t>MESA PARA PICNIC (HEXA)</t>
  </si>
  <si>
    <t>MESA PARA PICNIC (RECT)</t>
  </si>
  <si>
    <t>001200</t>
  </si>
  <si>
    <t>SILLON ESTILO SOFA</t>
  </si>
  <si>
    <t>SILLON ESTILO SOFA (niño)</t>
  </si>
  <si>
    <t>LAMPARA</t>
  </si>
  <si>
    <t>000600</t>
  </si>
  <si>
    <t>UNIDADES DE JUEGOS -PLAY GROUND-</t>
  </si>
  <si>
    <t>005720</t>
  </si>
  <si>
    <t>JUEGOS DE JARDIN (MESA Y/O BANQUITOS)</t>
  </si>
  <si>
    <t>INFLABLE USO RECREATIVO</t>
  </si>
  <si>
    <t>180503</t>
  </si>
  <si>
    <t xml:space="preserve">56101804	</t>
  </si>
  <si>
    <t>MOVILES PARA ESTIMULACION DE BEBES</t>
  </si>
  <si>
    <t>180504</t>
  </si>
  <si>
    <t>BAÑERA PARA BEBE</t>
  </si>
  <si>
    <t>HORNO DE MICROONDAS TIPO INDUSTRIAL</t>
  </si>
  <si>
    <t>171017</t>
  </si>
  <si>
    <t>HORNO COMBI</t>
  </si>
  <si>
    <t>002060</t>
  </si>
  <si>
    <t>CAMA INDIVIDUAL</t>
  </si>
  <si>
    <t>181209</t>
  </si>
  <si>
    <t>CALENTADOR DE AGUA SOLAR</t>
  </si>
  <si>
    <t>Mejoramiento de acometidas eléctricas en CAI Adulto Mayor (Escuela de Capacitación)</t>
  </si>
  <si>
    <t>I Semestre 2021</t>
  </si>
  <si>
    <t>SISTEMA INCENDIO SAN JOSE</t>
  </si>
  <si>
    <t>SISTEMA INCENDIO PEREZ</t>
  </si>
  <si>
    <t>SISTEMA INCENDIO LUIS PAULINO</t>
  </si>
  <si>
    <t>P. Ordinario Y Extraordinario</t>
  </si>
  <si>
    <t>SERVICIO DE INSTALACION E SUMINISTRO DE SISTEMA DE DETECCION DE INCENDIOS
Ubicaciòn Clinica del Complejo Juvenil Zurqui</t>
  </si>
  <si>
    <t>SERVICIO DE INSTALACION E SUMINISTRO DE SISTEMA DE DETECCION DE INCENDIOS
Ubicaciòn AMBITO G Complejo Juvenil Zurqui</t>
  </si>
  <si>
    <t>Transferencias varias</t>
  </si>
  <si>
    <t>10702</t>
  </si>
  <si>
    <t>000501</t>
  </si>
  <si>
    <t>porcioneras ración para  alimentos</t>
  </si>
  <si>
    <t>I y II Semestre 2020</t>
  </si>
  <si>
    <t>frascos crema de bebé</t>
  </si>
  <si>
    <t>000003</t>
  </si>
  <si>
    <t>60121211</t>
  </si>
  <si>
    <t>pintura acrilica similar a Cantilan para uso en papel y cartulina  (cinco unidades de cada color. Blanca,negra,amarilla,verde,roja,azul, naranja</t>
  </si>
  <si>
    <t>camilla</t>
  </si>
  <si>
    <t>vitamaiz presentación  de un kiogramo cada una, en empaques  individuales, caja  de cartón debidamente  etiquetado.</t>
  </si>
  <si>
    <t>bistec</t>
  </si>
  <si>
    <t>kilo</t>
  </si>
  <si>
    <t>chorizo</t>
  </si>
  <si>
    <t>000010</t>
  </si>
  <si>
    <t>costilla</t>
  </si>
  <si>
    <t>chuleta de cerdo</t>
  </si>
  <si>
    <t>000800</t>
  </si>
  <si>
    <t>50121539</t>
  </si>
  <si>
    <t>filet  de pescado</t>
  </si>
  <si>
    <t>50181905</t>
  </si>
  <si>
    <t>Galletas sorbetos Wafers  dsitribuidas  en 50 unidades con relleno de vainilla y 50 unidades con relleno  de naranja con um peso  de  de 300 gramos  con una variación aceptable de mas o de menos 10 gramos  en presentación de paquetes de 12 bolsitas cada paquete. Lease correctamente 100 paquetes de 12 bolsitas  con cuatro galletas cada uno.</t>
  </si>
  <si>
    <t>leche  en polvo kilo</t>
  </si>
  <si>
    <t>50131701</t>
  </si>
  <si>
    <t xml:space="preserve">Leche líquida  semidescremada en presentación de litro en empaque tetrabrick, igual o similar a la Leche Dos Pinos. </t>
  </si>
  <si>
    <t>099</t>
  </si>
  <si>
    <t>cereal en presentación de 560   gramos , hojuelas  de maiz, calidad similar  a Kellogs</t>
  </si>
  <si>
    <t>50202899</t>
  </si>
  <si>
    <t>flan en kilos</t>
  </si>
  <si>
    <t>gelatina en kilos</t>
  </si>
  <si>
    <t>Néctar en  sabores variados  en envase tetrabrick, en presentacion de 250 mililitros con variación aceptable de mas o de menos  10 mililitros. Lease correctamente empaque de nueve unidades cada uno.</t>
  </si>
  <si>
    <t>Yogur  en sabores varios  a escoger  en presentación de litro,  no requiere larga duración,  envase tetrabrick, igual o similar  a la marca Dos Pinos,</t>
  </si>
  <si>
    <t>litro</t>
  </si>
  <si>
    <t>035</t>
  </si>
  <si>
    <t>cachera de fregadero</t>
  </si>
  <si>
    <t>CACHERA DE FREGADERO</t>
  </si>
  <si>
    <t xml:space="preserve">duchas </t>
  </si>
  <si>
    <t>070</t>
  </si>
  <si>
    <t>60010218</t>
  </si>
  <si>
    <t>92030220</t>
  </si>
  <si>
    <t>guante para jardinería</t>
  </si>
  <si>
    <t>000039</t>
  </si>
  <si>
    <t>Llave de Chorro en metal de 12 mm</t>
  </si>
  <si>
    <t>llave para ducha</t>
  </si>
  <si>
    <t>discos para metal 4 pulgadas</t>
  </si>
  <si>
    <t>050</t>
  </si>
  <si>
    <t>000420</t>
  </si>
  <si>
    <t>ALICATE CORRIENTE, DE 22.86 CMS.</t>
  </si>
  <si>
    <t>ALICATE DE PUNTA FINA CON CORTADORA, DE 20.32 CMS.</t>
  </si>
  <si>
    <t>TENAZA  DE 25,4 CM</t>
  </si>
  <si>
    <t>tijera podadora</t>
  </si>
  <si>
    <t>carretillo</t>
  </si>
  <si>
    <t>007500</t>
  </si>
  <si>
    <t>rastrillo plástico</t>
  </si>
  <si>
    <t>011700</t>
  </si>
  <si>
    <t>transadora para madera</t>
  </si>
  <si>
    <t>transadora para metal</t>
  </si>
  <si>
    <t>013300</t>
  </si>
  <si>
    <t>Maquinilla de Afeitar, doble hoja desechable para hombre</t>
  </si>
  <si>
    <t>rapadoras</t>
  </si>
  <si>
    <t>44121804</t>
  </si>
  <si>
    <t xml:space="preserve">borrador suave de lápiz </t>
  </si>
  <si>
    <t>29901</t>
  </si>
  <si>
    <t>CHISPA,LAPIZ MANGO PLASTICO</t>
  </si>
  <si>
    <t>086</t>
  </si>
  <si>
    <t>Lapiz de madera Número 2 (lapiz grafito)</t>
  </si>
  <si>
    <t>087</t>
  </si>
  <si>
    <t>000503</t>
  </si>
  <si>
    <t>44121707</t>
  </si>
  <si>
    <t>90014319</t>
  </si>
  <si>
    <t>lapices de colores en cajas de 12 unidades</t>
  </si>
  <si>
    <t>000115</t>
  </si>
  <si>
    <t>60121226</t>
  </si>
  <si>
    <t>Pincel N° 10 grande</t>
  </si>
  <si>
    <t>000135</t>
  </si>
  <si>
    <t>Pincel N° 12 grande</t>
  </si>
  <si>
    <t>000136</t>
  </si>
  <si>
    <t>Pincel N° 2 redondo</t>
  </si>
  <si>
    <t>000145</t>
  </si>
  <si>
    <t>Pincel N° 6 plano</t>
  </si>
  <si>
    <t>000155</t>
  </si>
  <si>
    <t>Pincel N° 6 redondo</t>
  </si>
  <si>
    <t>000165</t>
  </si>
  <si>
    <t>Pincel N° 8 plano</t>
  </si>
  <si>
    <t>14111519</t>
  </si>
  <si>
    <t>cartulina satinada color y medidas a escoger,multiproposito, acabado satinado, tamaño 63,75cmx76,25cm, gramaje 67 libras ( azul, verde, rojo, blanco, celeste, amarillo)</t>
  </si>
  <si>
    <t>sobres manila N° 13tipo oficio 25,5x33cm color amarillo tradicional, sin impresión, para hojas tamaño oficio, paquete 50 unidades</t>
  </si>
  <si>
    <t>papel periodico en hojas tamaño carta en paquetes  de 50 unidades</t>
  </si>
  <si>
    <t>001099</t>
  </si>
  <si>
    <t xml:space="preserve"> papel de construcción medidas 22,8cmx30,5cm surtido de colores brillantes, presentacion en paquetes de 50 unidades </t>
  </si>
  <si>
    <t>paquetes de toalllas húmedas</t>
  </si>
  <si>
    <t>capa de vinil</t>
  </si>
  <si>
    <t>juego de sábanas matrimoniales</t>
  </si>
  <si>
    <t>bolso para bebé</t>
  </si>
  <si>
    <t>colchón de cuna</t>
  </si>
  <si>
    <t>sábanas para cuna</t>
  </si>
  <si>
    <t>alfombra de hule antideslizante  para baño</t>
  </si>
  <si>
    <t>mat  de yoga</t>
  </si>
  <si>
    <t>traje típico hombre</t>
  </si>
  <si>
    <t>traje típico mujer</t>
  </si>
  <si>
    <t>zapato cerrado cuerina</t>
  </si>
  <si>
    <t>calzado deportivo</t>
  </si>
  <si>
    <t>cojín lactancia</t>
  </si>
  <si>
    <t>55121715</t>
  </si>
  <si>
    <t>bandera de Costa Rica tela tipo oficial resistente a lluvia y sol 2 mts de largo * 1 mt de ancho</t>
  </si>
  <si>
    <t>jabón  de bebé</t>
  </si>
  <si>
    <t>3130701</t>
  </si>
  <si>
    <t>botellas de champú</t>
  </si>
  <si>
    <t>LIMPIONES MEDIDAS 40X40 CMS APROXIMADAMENTE</t>
  </si>
  <si>
    <t>150901</t>
  </si>
  <si>
    <t>TOALLITAS HUMEDAS PARA EL CUIDADO DEL BEBÉ</t>
  </si>
  <si>
    <t xml:space="preserve">figuras de pvc fontanería </t>
  </si>
  <si>
    <t>juegos de mesas educativos para jovenes jenga,  ajedrez, damas chihas , dominó,   scrabber, tablero, gran banco,</t>
  </si>
  <si>
    <t>001550</t>
  </si>
  <si>
    <t>ula ula</t>
  </si>
  <si>
    <t>29999-</t>
  </si>
  <si>
    <t>000099</t>
  </si>
  <si>
    <t>49161603</t>
  </si>
  <si>
    <t>balones de baskketball</t>
  </si>
  <si>
    <t>balones voleybol</t>
  </si>
  <si>
    <t>000075</t>
  </si>
  <si>
    <t>TALCOS PARA BEBÉ MARCA PAÑALITO 200 GRAMOS</t>
  </si>
  <si>
    <t>CEPILLO DE DIENTES PARA ADULTO</t>
  </si>
  <si>
    <t>CEPILLOS DE DIENTES P/ NIÑOS</t>
  </si>
  <si>
    <t>003700</t>
  </si>
  <si>
    <t>net voleybol</t>
  </si>
  <si>
    <t>090301</t>
  </si>
  <si>
    <t>53131606</t>
  </si>
  <si>
    <t>Desodorante (uso personal),  presentación  en gel  de 85 gramos  hombre, aroma a escoger. Envase  transparente</t>
  </si>
  <si>
    <t>Desodorante (uso personal),  presentación en gel de 85 gramos para mujer, aroma a escoger. Envase transparente</t>
  </si>
  <si>
    <t>000</t>
  </si>
  <si>
    <t>000520</t>
  </si>
  <si>
    <t xml:space="preserve">refrigeradora uso vacunas </t>
  </si>
  <si>
    <t>máquina de sodar</t>
  </si>
  <si>
    <t>máquina de sodar de gasolina</t>
  </si>
  <si>
    <t>esmeriladora</t>
  </si>
  <si>
    <t>cadena para motosierra 20 pulgadas</t>
  </si>
  <si>
    <t>55111514</t>
  </si>
  <si>
    <t>92132720</t>
  </si>
  <si>
    <t>tapa orejas para trabajo</t>
  </si>
  <si>
    <t>Lámpra de emergencia</t>
  </si>
  <si>
    <t>000024</t>
  </si>
  <si>
    <t>motosierra 20 pulgadas</t>
  </si>
  <si>
    <t>hidrolavadoras</t>
  </si>
  <si>
    <t>refrigeradora puerta vertical</t>
  </si>
  <si>
    <t>008200</t>
  </si>
  <si>
    <t>procesador de alimentos industrial</t>
  </si>
  <si>
    <t>131101</t>
  </si>
  <si>
    <t>coche</t>
  </si>
  <si>
    <t>000455</t>
  </si>
  <si>
    <t xml:space="preserve">amplificador </t>
  </si>
  <si>
    <t>001700</t>
  </si>
  <si>
    <t>microfono</t>
  </si>
  <si>
    <t>parlante</t>
  </si>
  <si>
    <t>002005</t>
  </si>
  <si>
    <t>Consola de audio</t>
  </si>
  <si>
    <t>55101509</t>
  </si>
  <si>
    <t>92038767</t>
  </si>
  <si>
    <t>escritorio  para  computadora</t>
  </si>
  <si>
    <t xml:space="preserve">juego de sala para 6 personas </t>
  </si>
  <si>
    <t>computadora</t>
  </si>
  <si>
    <t>002820</t>
  </si>
  <si>
    <t>mesa pequeña odontología</t>
  </si>
  <si>
    <t>carrito de medicamentos</t>
  </si>
  <si>
    <t>90003805</t>
  </si>
  <si>
    <t>Silla de ruedas</t>
  </si>
  <si>
    <t>mesas ping pong raquetas y bolas</t>
  </si>
  <si>
    <t>003110</t>
  </si>
  <si>
    <t xml:space="preserve">mesas tipo pick nick </t>
  </si>
  <si>
    <t>Trombón</t>
  </si>
  <si>
    <t xml:space="preserve">Timbaleta </t>
  </si>
  <si>
    <t xml:space="preserve">campana para timbaleta </t>
  </si>
  <si>
    <t>Marimba</t>
  </si>
  <si>
    <t xml:space="preserve">Lira Nacional </t>
  </si>
  <si>
    <t xml:space="preserve">bolillos </t>
  </si>
  <si>
    <t>organeta</t>
  </si>
  <si>
    <t xml:space="preserve">guitarra   </t>
  </si>
  <si>
    <t>BATERIA INSTRUMENTO MUSICAL</t>
  </si>
  <si>
    <t>saxofón</t>
  </si>
  <si>
    <t>PEDESTAL PARA INSTRUMENTOS MUSICALES</t>
  </si>
  <si>
    <t>000098</t>
  </si>
  <si>
    <t>metrónomo</t>
  </si>
  <si>
    <t>atriles</t>
  </si>
  <si>
    <t>mesas de futbolin</t>
  </si>
  <si>
    <t>caminadora</t>
  </si>
  <si>
    <t>máquina eléptica</t>
  </si>
  <si>
    <t>multigimnasiio</t>
  </si>
  <si>
    <t>bicicleta estacionaria</t>
  </si>
  <si>
    <t>0131101</t>
  </si>
  <si>
    <t>sillas para carros</t>
  </si>
  <si>
    <t>mesa  en madera</t>
  </si>
  <si>
    <t>000504</t>
  </si>
  <si>
    <t>beberito</t>
  </si>
  <si>
    <t>001630</t>
  </si>
  <si>
    <t>cunas  en madera</t>
  </si>
  <si>
    <t>001680</t>
  </si>
  <si>
    <t>encierros</t>
  </si>
  <si>
    <t>portabebés</t>
  </si>
  <si>
    <t>cocina  eléctrica</t>
  </si>
  <si>
    <t>000280</t>
  </si>
  <si>
    <t xml:space="preserve">chapulin cortador de zacate </t>
  </si>
  <si>
    <t>000375</t>
  </si>
  <si>
    <t>secadora de pelo</t>
  </si>
  <si>
    <t>000402</t>
  </si>
  <si>
    <t>refesqueras</t>
  </si>
  <si>
    <t>001880</t>
  </si>
  <si>
    <t>lavadora automática</t>
  </si>
  <si>
    <t>006850</t>
  </si>
  <si>
    <t>sacaleche eléctrico</t>
  </si>
  <si>
    <t>secadora  electrica</t>
  </si>
  <si>
    <t>batidora industrial</t>
  </si>
  <si>
    <t>sillas para bebé para comer</t>
  </si>
  <si>
    <t xml:space="preserve">móbiles para cuna </t>
  </si>
  <si>
    <t>tina baño bebé</t>
  </si>
  <si>
    <r>
      <t xml:space="preserve">SERVICIO DE CONSTRUCCION DE EDIFICIOS
</t>
    </r>
    <r>
      <rPr>
        <u/>
        <sz val="8"/>
        <color theme="1"/>
        <rFont val="Tahoma"/>
        <family val="2"/>
      </rPr>
      <t>Construcción de un módulo de Mediana Contención para 32 personas.
Centro de Atención Institucional Liberia.</t>
    </r>
  </si>
  <si>
    <t>9227306</t>
  </si>
  <si>
    <t>Porcioneras ración para  alimentos</t>
  </si>
  <si>
    <t>Frascos crema de bebé</t>
  </si>
  <si>
    <t>Pintura acrilica similar a Cantilan para uso en papel y cartulina  (cinco unidades de cada color. Blanca,negra,amarilla,verde,roja,azul, naranja</t>
  </si>
  <si>
    <t>Camilla</t>
  </si>
  <si>
    <t>Vitamaiz presentación  de un kiogramo cada una, en empaques  individuales, caja  de cartón debidamente  etiquetado.</t>
  </si>
  <si>
    <t>Bistec</t>
  </si>
  <si>
    <t>Chorizo</t>
  </si>
  <si>
    <t>Costilla</t>
  </si>
  <si>
    <t>Chuleta de cerdo</t>
  </si>
  <si>
    <t>Filet  de pescado</t>
  </si>
  <si>
    <t>Leche  en polvo kilo</t>
  </si>
  <si>
    <t>Cereal en presentación de 560   gramos , hojuelas  de maiz, calidad similar  a Kellogs</t>
  </si>
  <si>
    <t>Flan en kilos</t>
  </si>
  <si>
    <t>Gelatina en kilos</t>
  </si>
  <si>
    <t>Cachera de fregadero</t>
  </si>
  <si>
    <t xml:space="preserve">Duchas </t>
  </si>
  <si>
    <t>Guante para jardinería</t>
  </si>
  <si>
    <t>Llave para ducha</t>
  </si>
  <si>
    <t>Discos para metal 4 pulgadas</t>
  </si>
  <si>
    <t>Tijera podadora</t>
  </si>
  <si>
    <t>Carretillo</t>
  </si>
  <si>
    <t>Rastrillo plástico</t>
  </si>
  <si>
    <t>Transadora para madera</t>
  </si>
  <si>
    <t>Transadora para metal</t>
  </si>
  <si>
    <t>Rapadoras</t>
  </si>
  <si>
    <t xml:space="preserve">Borrador suave de lápiz </t>
  </si>
  <si>
    <t>Lapices de colores en cajas de 12 unidades</t>
  </si>
  <si>
    <t>Cartulina satinada color y medidas a escoger,multiproposito, acabado satinado, tamaño 63,75cmx76,25cm, gramaje 67 libras ( azul, verde, rojo, blanco, celeste, amarillo)</t>
  </si>
  <si>
    <t>Sobres manila N° 13tipo oficio 25,5x33cm color amarillo tradicional, sin impresión, para hojas tamaño oficio, paquete 50 unidades</t>
  </si>
  <si>
    <t>Papel periodico en hojas tamaño carta en paquetes  de 50 unidades</t>
  </si>
  <si>
    <t xml:space="preserve">Papel de construcción medidas 22,8cmx30,5cm surtido de colores brillantes, presentacion en paquetes de 50 unidades </t>
  </si>
  <si>
    <t>Paquetes de toalllas húmedas</t>
  </si>
  <si>
    <t>Capa de vinil</t>
  </si>
  <si>
    <t>Juego de sábanas matrimoniales</t>
  </si>
  <si>
    <t>Bolso para bebé</t>
  </si>
  <si>
    <t>Colchón de cuna</t>
  </si>
  <si>
    <t>Sábanas para cuna</t>
  </si>
  <si>
    <t>Alfombra de hule antideslizante  para baño</t>
  </si>
  <si>
    <t>Mat  de yoga</t>
  </si>
  <si>
    <t>Traje típico hombre</t>
  </si>
  <si>
    <t>Traje típico mujer</t>
  </si>
  <si>
    <t>Zapato cerrado cuerina</t>
  </si>
  <si>
    <t>Calzado deportivo</t>
  </si>
  <si>
    <t>Cojín lactancia</t>
  </si>
  <si>
    <t>Bandera de Costa Rica tela tipo oficial resistente a lluvia y sol 2 mts de largo * 1 mt de ancho</t>
  </si>
  <si>
    <t>Jabón  de bebé</t>
  </si>
  <si>
    <t>Botellas de champú</t>
  </si>
  <si>
    <t xml:space="preserve">Figuras de pvc fontanería </t>
  </si>
  <si>
    <t>Juegos de mesas educativos para jovenes jenga,  ajedrez, damas chihas , dominó,   scrabber, tablero, gran banco,</t>
  </si>
  <si>
    <t>Ula ula</t>
  </si>
  <si>
    <t>Balones de baskketball</t>
  </si>
  <si>
    <t>Balones voleybol</t>
  </si>
  <si>
    <t>Net voleybol</t>
  </si>
  <si>
    <t xml:space="preserve">Refrigeradora uso vacunas </t>
  </si>
  <si>
    <t>Máquina de sodar</t>
  </si>
  <si>
    <t>Máquina de sodar de gasolina</t>
  </si>
  <si>
    <t>Esmeriladora</t>
  </si>
  <si>
    <t>Cadena para motosierra 20 pulgadas</t>
  </si>
  <si>
    <t>Tapa orejas para trabajo</t>
  </si>
  <si>
    <t>Motosierra 20 pulgadas</t>
  </si>
  <si>
    <t>Hidrolavadoras</t>
  </si>
  <si>
    <t>Refrigeradora puerta vertical</t>
  </si>
  <si>
    <t>Procesador de alimentos industrial</t>
  </si>
  <si>
    <t>Coche</t>
  </si>
  <si>
    <t xml:space="preserve">Amplificador </t>
  </si>
  <si>
    <t>Microfono</t>
  </si>
  <si>
    <t>Escritorio  para  computadora</t>
  </si>
  <si>
    <t xml:space="preserve">Juego de sala para 6 personas </t>
  </si>
  <si>
    <t>Computadora</t>
  </si>
  <si>
    <t>Mesa pequeña odontología</t>
  </si>
  <si>
    <t>Carrito de medicamentos</t>
  </si>
  <si>
    <t>Mesas ping pong raquetas y bolas</t>
  </si>
  <si>
    <t xml:space="preserve">Mesas tipo pick nick </t>
  </si>
  <si>
    <t xml:space="preserve">Campana para timbaleta </t>
  </si>
  <si>
    <t xml:space="preserve">Bolillos </t>
  </si>
  <si>
    <t>Organeta</t>
  </si>
  <si>
    <t xml:space="preserve">Guitarra   </t>
  </si>
  <si>
    <t>Saxofón</t>
  </si>
  <si>
    <t>Metrónomo</t>
  </si>
  <si>
    <t>Atriles</t>
  </si>
  <si>
    <t>Mesas de futbolin</t>
  </si>
  <si>
    <t>Caminadora</t>
  </si>
  <si>
    <t>Máquina eléptica</t>
  </si>
  <si>
    <t>Multigimnasiio</t>
  </si>
  <si>
    <t>Bicicleta estacionaria</t>
  </si>
  <si>
    <t>Sillas para carros</t>
  </si>
  <si>
    <t>Mesa  en madera</t>
  </si>
  <si>
    <t>Beberito</t>
  </si>
  <si>
    <t>Cunas  en madera</t>
  </si>
  <si>
    <t>Encierros</t>
  </si>
  <si>
    <t>Portabebés</t>
  </si>
  <si>
    <t>Cocina  eléctrica</t>
  </si>
  <si>
    <t xml:space="preserve">Chapulin cortador de zacate </t>
  </si>
  <si>
    <t>Secadora de pelo</t>
  </si>
  <si>
    <t>Refesqueras</t>
  </si>
  <si>
    <t>Lavadora automática</t>
  </si>
  <si>
    <t>Sacaleche eléctrico</t>
  </si>
  <si>
    <t>Secadora  electrica</t>
  </si>
  <si>
    <t>Batidora industrial</t>
  </si>
  <si>
    <t>Sillas para bebé para comer</t>
  </si>
  <si>
    <t xml:space="preserve">Móbiles para cuna </t>
  </si>
  <si>
    <t>Tina baño bebé</t>
  </si>
  <si>
    <t>Metro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</si>
</sst>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₡&quot;* #,##0.00_-;\-&quot;₡&quot;* #,##0.00_-;_-&quot;₡&quot;* &quot;-&quot;??_-;_-@_-"/>
    <numFmt numFmtId="43" formatCode="_-* #,##0.00_-;\-* #,##0.00_-;_-* &quot;-&quot;??_-;_-@_-"/>
    <numFmt numFmtId="164" formatCode="&quot;₡&quot;#,##0.00_);[Red]\(&quot;₡&quot;#,##0.00\)"/>
    <numFmt numFmtId="165" formatCode="&quot;₡&quot;#,##0.00;[Red]&quot;₡&quot;#,##0.00"/>
    <numFmt numFmtId="166" formatCode="_-&quot;₡&quot;* #,##0_-;\-&quot;₡&quot;* #,##0_-;_-&quot;₡&quot;* &quot;-&quot;??_-;_-@_-"/>
    <numFmt numFmtId="167" formatCode="[$₡-140A]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name val="Tahoma"/>
      <family val="2"/>
    </font>
    <font>
      <sz val="11"/>
      <color rgb="FF000000"/>
      <name val="Tahoma"/>
      <family val="2"/>
    </font>
    <font>
      <b/>
      <sz val="1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9"/>
      <color theme="1"/>
      <name val="Arial"/>
      <family val="2"/>
    </font>
    <font>
      <b/>
      <sz val="11"/>
      <name val="Arial"/>
      <family val="2"/>
    </font>
    <font>
      <b/>
      <u/>
      <sz val="10"/>
      <color theme="1"/>
      <name val="Tahoma"/>
      <family val="2"/>
    </font>
    <font>
      <b/>
      <u/>
      <sz val="12"/>
      <color theme="1"/>
      <name val="Tahoma"/>
      <family val="2"/>
    </font>
    <font>
      <b/>
      <u/>
      <sz val="12"/>
      <color theme="1"/>
      <name val="Calibri"/>
      <family val="2"/>
      <scheme val="minor"/>
    </font>
    <font>
      <b/>
      <sz val="10"/>
      <color rgb="FF000000"/>
      <name val="Tahoma"/>
      <family val="2"/>
    </font>
    <font>
      <sz val="9"/>
      <color theme="1"/>
      <name val="Tahoma"/>
      <family val="2"/>
    </font>
    <font>
      <sz val="8"/>
      <name val="Tahoma"/>
      <family val="2"/>
    </font>
    <font>
      <b/>
      <sz val="9"/>
      <color theme="1"/>
      <name val="Tahoma"/>
      <family val="2"/>
    </font>
    <font>
      <u/>
      <sz val="11"/>
      <color theme="10"/>
      <name val="Calibri"/>
      <family val="2"/>
      <scheme val="minor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8"/>
      <color rgb="FF000000"/>
      <name val="Tahoma"/>
      <family val="2"/>
    </font>
    <font>
      <sz val="8"/>
      <color indexed="8"/>
      <name val="Tahoma"/>
      <family val="2"/>
    </font>
    <font>
      <b/>
      <sz val="8"/>
      <color rgb="FF000000"/>
      <name val="Tahoma"/>
      <family val="2"/>
    </font>
    <font>
      <b/>
      <sz val="8"/>
      <name val="Tahoma"/>
      <family val="2"/>
    </font>
    <font>
      <u/>
      <sz val="8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ABF8F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30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2" borderId="4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/>
    </xf>
    <xf numFmtId="49" fontId="5" fillId="4" borderId="7" xfId="0" applyNumberFormat="1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center" vertical="center"/>
    </xf>
    <xf numFmtId="164" fontId="5" fillId="4" borderId="7" xfId="0" applyNumberFormat="1" applyFont="1" applyFill="1" applyBorder="1" applyAlignment="1">
      <alignment horizontal="right" vertical="center"/>
    </xf>
    <xf numFmtId="0" fontId="5" fillId="4" borderId="7" xfId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center" wrapText="1"/>
    </xf>
    <xf numFmtId="49" fontId="5" fillId="4" borderId="7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44" fontId="6" fillId="0" borderId="7" xfId="2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49" fontId="5" fillId="4" borderId="7" xfId="0" applyNumberFormat="1" applyFont="1" applyFill="1" applyBorder="1" applyAlignment="1">
      <alignment horizontal="center" vertical="center" wrapText="1"/>
    </xf>
    <xf numFmtId="1" fontId="5" fillId="4" borderId="7" xfId="0" applyNumberFormat="1" applyFont="1" applyFill="1" applyBorder="1" applyAlignment="1">
      <alignment horizontal="center" vertical="center" wrapText="1"/>
    </xf>
    <xf numFmtId="0" fontId="7" fillId="5" borderId="10" xfId="1" applyFont="1" applyFill="1" applyBorder="1" applyAlignment="1">
      <alignment horizontal="center" vertical="center"/>
    </xf>
    <xf numFmtId="49" fontId="7" fillId="5" borderId="10" xfId="1" applyNumberFormat="1" applyFont="1" applyFill="1" applyBorder="1" applyAlignment="1">
      <alignment horizontal="center" vertical="center"/>
    </xf>
    <xf numFmtId="49" fontId="7" fillId="5" borderId="10" xfId="1" applyNumberFormat="1" applyFont="1" applyFill="1" applyBorder="1" applyAlignment="1">
      <alignment horizontal="center" vertical="center" wrapText="1"/>
    </xf>
    <xf numFmtId="44" fontId="7" fillId="5" borderId="10" xfId="2" applyFont="1" applyFill="1" applyBorder="1" applyAlignment="1">
      <alignment horizontal="center" vertical="center"/>
    </xf>
    <xf numFmtId="0" fontId="7" fillId="5" borderId="10" xfId="1" applyFont="1" applyFill="1" applyBorder="1" applyAlignment="1">
      <alignment horizontal="center" vertical="center" wrapText="1"/>
    </xf>
    <xf numFmtId="44" fontId="5" fillId="4" borderId="7" xfId="2" applyFont="1" applyFill="1" applyBorder="1" applyAlignment="1">
      <alignment horizontal="center" vertical="center"/>
    </xf>
    <xf numFmtId="0" fontId="5" fillId="4" borderId="7" xfId="4" applyFont="1" applyFill="1" applyBorder="1" applyAlignment="1">
      <alignment horizontal="center" vertical="center" wrapText="1"/>
    </xf>
    <xf numFmtId="0" fontId="5" fillId="0" borderId="7" xfId="4" applyFont="1" applyFill="1" applyBorder="1" applyAlignment="1">
      <alignment horizontal="center" vertical="center" wrapText="1"/>
    </xf>
    <xf numFmtId="44" fontId="5" fillId="4" borderId="7" xfId="2" applyFont="1" applyFill="1" applyBorder="1" applyAlignment="1">
      <alignment vertical="center"/>
    </xf>
    <xf numFmtId="0" fontId="8" fillId="6" borderId="7" xfId="0" applyFont="1" applyFill="1" applyBorder="1" applyAlignment="1">
      <alignment horizontal="center" vertical="center" wrapText="1"/>
    </xf>
    <xf numFmtId="49" fontId="10" fillId="0" borderId="7" xfId="1" applyNumberFormat="1" applyFont="1" applyFill="1" applyBorder="1" applyAlignment="1">
      <alignment horizontal="center" vertical="center" wrapText="1"/>
    </xf>
    <xf numFmtId="49" fontId="10" fillId="4" borderId="7" xfId="1" applyNumberFormat="1" applyFont="1" applyFill="1" applyBorder="1" applyAlignment="1">
      <alignment horizontal="center" vertical="center"/>
    </xf>
    <xf numFmtId="49" fontId="11" fillId="0" borderId="7" xfId="5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165" fontId="15" fillId="0" borderId="7" xfId="0" applyNumberFormat="1" applyFont="1" applyBorder="1" applyAlignment="1">
      <alignment vertical="center"/>
    </xf>
    <xf numFmtId="0" fontId="0" fillId="0" borderId="7" xfId="0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49" fontId="10" fillId="0" borderId="7" xfId="1" applyNumberFormat="1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 wrapText="1"/>
    </xf>
    <xf numFmtId="44" fontId="6" fillId="4" borderId="7" xfId="2" applyFont="1" applyFill="1" applyBorder="1" applyAlignment="1">
      <alignment horizontal="right" vertical="center"/>
    </xf>
    <xf numFmtId="0" fontId="3" fillId="4" borderId="0" xfId="0" applyFont="1" applyFill="1"/>
    <xf numFmtId="44" fontId="5" fillId="4" borderId="7" xfId="2" applyNumberFormat="1" applyFont="1" applyFill="1" applyBorder="1" applyAlignment="1">
      <alignment horizontal="right" vertical="center"/>
    </xf>
    <xf numFmtId="44" fontId="5" fillId="4" borderId="7" xfId="0" applyNumberFormat="1" applyFont="1" applyFill="1" applyBorder="1" applyAlignment="1">
      <alignment horizontal="right"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7" xfId="0" applyFont="1" applyFill="1" applyBorder="1" applyAlignment="1">
      <alignment horizontal="center" vertical="center" wrapText="1"/>
    </xf>
    <xf numFmtId="0" fontId="23" fillId="8" borderId="7" xfId="0" applyFont="1" applyFill="1" applyBorder="1" applyAlignment="1">
      <alignment horizontal="center" vertical="center" wrapText="1"/>
    </xf>
    <xf numFmtId="0" fontId="22" fillId="6" borderId="7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vertical="center" wrapText="1"/>
    </xf>
    <xf numFmtId="0" fontId="17" fillId="4" borderId="7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vertical="center"/>
    </xf>
    <xf numFmtId="0" fontId="22" fillId="4" borderId="7" xfId="0" applyFont="1" applyFill="1" applyBorder="1" applyAlignment="1">
      <alignment vertical="center"/>
    </xf>
    <xf numFmtId="0" fontId="21" fillId="7" borderId="11" xfId="0" applyFont="1" applyFill="1" applyBorder="1" applyAlignment="1">
      <alignment horizontal="center" wrapText="1"/>
    </xf>
    <xf numFmtId="44" fontId="21" fillId="7" borderId="11" xfId="2" applyNumberFormat="1" applyFont="1" applyFill="1" applyBorder="1" applyAlignment="1">
      <alignment horizontal="center" wrapText="1"/>
    </xf>
    <xf numFmtId="43" fontId="21" fillId="7" borderId="11" xfId="5" applyNumberFormat="1" applyFont="1" applyFill="1" applyBorder="1" applyAlignment="1">
      <alignment horizontal="center" wrapText="1"/>
    </xf>
    <xf numFmtId="0" fontId="21" fillId="7" borderId="12" xfId="0" applyFont="1" applyFill="1" applyBorder="1" applyAlignment="1">
      <alignment horizontal="center" wrapText="1"/>
    </xf>
    <xf numFmtId="0" fontId="21" fillId="4" borderId="11" xfId="0" applyFont="1" applyFill="1" applyBorder="1" applyAlignment="1">
      <alignment horizontal="center" wrapText="1"/>
    </xf>
    <xf numFmtId="43" fontId="21" fillId="4" borderId="11" xfId="5" applyNumberFormat="1" applyFont="1" applyFill="1" applyBorder="1" applyAlignment="1">
      <alignment horizontal="center" wrapText="1"/>
    </xf>
    <xf numFmtId="0" fontId="21" fillId="4" borderId="12" xfId="0" applyFont="1" applyFill="1" applyBorder="1" applyAlignment="1">
      <alignment horizontal="center" wrapText="1"/>
    </xf>
    <xf numFmtId="0" fontId="22" fillId="7" borderId="11" xfId="0" applyFont="1" applyFill="1" applyBorder="1" applyAlignment="1">
      <alignment horizontal="center" wrapText="1"/>
    </xf>
    <xf numFmtId="0" fontId="22" fillId="4" borderId="11" xfId="0" applyFont="1" applyFill="1" applyBorder="1" applyAlignment="1">
      <alignment horizontal="center" wrapText="1"/>
    </xf>
    <xf numFmtId="0" fontId="21" fillId="4" borderId="13" xfId="0" applyFont="1" applyFill="1" applyBorder="1" applyAlignment="1">
      <alignment horizontal="center" wrapText="1"/>
    </xf>
    <xf numFmtId="49" fontId="21" fillId="4" borderId="13" xfId="0" applyNumberFormat="1" applyFont="1" applyFill="1" applyBorder="1" applyAlignment="1">
      <alignment horizontal="center" wrapText="1" shrinkToFit="1"/>
    </xf>
    <xf numFmtId="0" fontId="21" fillId="4" borderId="13" xfId="0" applyFont="1" applyFill="1" applyBorder="1" applyAlignment="1">
      <alignment horizontal="center" wrapText="1" shrinkToFit="1"/>
    </xf>
    <xf numFmtId="43" fontId="21" fillId="4" borderId="13" xfId="5" applyNumberFormat="1" applyFont="1" applyFill="1" applyBorder="1" applyAlignment="1">
      <alignment horizontal="center" wrapText="1"/>
    </xf>
    <xf numFmtId="0" fontId="21" fillId="4" borderId="7" xfId="0" applyFont="1" applyFill="1" applyBorder="1" applyAlignment="1">
      <alignment horizontal="center" wrapText="1"/>
    </xf>
    <xf numFmtId="0" fontId="17" fillId="0" borderId="13" xfId="0" applyFont="1" applyFill="1" applyBorder="1" applyAlignment="1">
      <alignment horizontal="center" vertical="center" wrapText="1"/>
    </xf>
    <xf numFmtId="49" fontId="23" fillId="0" borderId="13" xfId="5" applyNumberFormat="1" applyFont="1" applyFill="1" applyBorder="1" applyAlignment="1" applyProtection="1">
      <alignment horizontal="center" vertical="center" wrapText="1"/>
      <protection locked="0"/>
    </xf>
    <xf numFmtId="0" fontId="17" fillId="4" borderId="13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49" fontId="21" fillId="7" borderId="11" xfId="0" applyNumberFormat="1" applyFont="1" applyFill="1" applyBorder="1" applyAlignment="1">
      <alignment horizontal="center" wrapText="1"/>
    </xf>
    <xf numFmtId="0" fontId="21" fillId="4" borderId="0" xfId="0" applyFont="1" applyFill="1" applyAlignment="1">
      <alignment horizontal="center" wrapText="1"/>
    </xf>
    <xf numFmtId="49" fontId="21" fillId="4" borderId="11" xfId="0" applyNumberFormat="1" applyFont="1" applyFill="1" applyBorder="1" applyAlignment="1">
      <alignment horizontal="center" wrapText="1"/>
    </xf>
    <xf numFmtId="44" fontId="21" fillId="4" borderId="11" xfId="2" applyNumberFormat="1" applyFont="1" applyFill="1" applyBorder="1" applyAlignment="1">
      <alignment horizontal="center" wrapText="1"/>
    </xf>
    <xf numFmtId="166" fontId="21" fillId="4" borderId="11" xfId="2" applyNumberFormat="1" applyFont="1" applyFill="1" applyBorder="1" applyAlignment="1">
      <alignment horizontal="center" wrapText="1"/>
    </xf>
    <xf numFmtId="166" fontId="21" fillId="7" borderId="11" xfId="2" applyNumberFormat="1" applyFont="1" applyFill="1" applyBorder="1" applyAlignment="1">
      <alignment horizontal="center" wrapText="1"/>
    </xf>
    <xf numFmtId="0" fontId="21" fillId="7" borderId="11" xfId="0" applyNumberFormat="1" applyFont="1" applyFill="1" applyBorder="1" applyAlignment="1">
      <alignment horizontal="center" wrapText="1"/>
    </xf>
    <xf numFmtId="44" fontId="21" fillId="4" borderId="13" xfId="2" applyNumberFormat="1" applyFont="1" applyFill="1" applyBorder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49" fontId="23" fillId="8" borderId="7" xfId="0" applyNumberFormat="1" applyFont="1" applyFill="1" applyBorder="1" applyAlignment="1">
      <alignment horizontal="center" vertical="center" wrapText="1"/>
    </xf>
    <xf numFmtId="49" fontId="23" fillId="8" borderId="15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7" fillId="0" borderId="7" xfId="0" applyFont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1" fontId="17" fillId="8" borderId="7" xfId="0" applyNumberFormat="1" applyFont="1" applyFill="1" applyBorder="1" applyAlignment="1">
      <alignment horizontal="center" vertical="center" wrapText="1"/>
    </xf>
    <xf numFmtId="49" fontId="17" fillId="8" borderId="7" xfId="0" applyNumberFormat="1" applyFont="1" applyFill="1" applyBorder="1" applyAlignment="1">
      <alignment horizontal="center" vertical="center" wrapText="1"/>
    </xf>
    <xf numFmtId="1" fontId="17" fillId="8" borderId="15" xfId="0" applyNumberFormat="1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wrapText="1"/>
    </xf>
    <xf numFmtId="0" fontId="17" fillId="8" borderId="13" xfId="0" applyFont="1" applyFill="1" applyBorder="1" applyAlignment="1">
      <alignment horizontal="center" wrapText="1"/>
    </xf>
    <xf numFmtId="0" fontId="17" fillId="8" borderId="7" xfId="0" applyFont="1" applyFill="1" applyBorder="1" applyAlignment="1">
      <alignment horizontal="center" wrapText="1"/>
    </xf>
    <xf numFmtId="0" fontId="17" fillId="0" borderId="13" xfId="0" applyFont="1" applyBorder="1" applyAlignment="1">
      <alignment horizontal="center" wrapText="1"/>
    </xf>
    <xf numFmtId="0" fontId="17" fillId="8" borderId="13" xfId="0" applyFont="1" applyFill="1" applyBorder="1" applyAlignment="1">
      <alignment horizontal="center" vertical="center" wrapText="1"/>
    </xf>
    <xf numFmtId="49" fontId="17" fillId="8" borderId="13" xfId="0" applyNumberFormat="1" applyFont="1" applyFill="1" applyBorder="1" applyAlignment="1">
      <alignment horizontal="center" wrapText="1"/>
    </xf>
    <xf numFmtId="49" fontId="17" fillId="0" borderId="7" xfId="0" applyNumberFormat="1" applyFont="1" applyBorder="1" applyAlignment="1">
      <alignment horizontal="center" wrapText="1"/>
    </xf>
    <xf numFmtId="0" fontId="17" fillId="0" borderId="0" xfId="0" applyFont="1" applyBorder="1" applyAlignment="1">
      <alignment horizontal="center" vertical="center" wrapText="1"/>
    </xf>
    <xf numFmtId="0" fontId="17" fillId="8" borderId="7" xfId="0" applyFont="1" applyFill="1" applyBorder="1" applyAlignment="1">
      <alignment horizontal="center" vertical="center" wrapText="1"/>
    </xf>
    <xf numFmtId="0" fontId="17" fillId="8" borderId="15" xfId="0" applyFont="1" applyFill="1" applyBorder="1" applyAlignment="1">
      <alignment horizontal="center" vertical="center" wrapText="1"/>
    </xf>
    <xf numFmtId="1" fontId="23" fillId="8" borderId="13" xfId="0" applyNumberFormat="1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49" fontId="23" fillId="0" borderId="7" xfId="0" applyNumberFormat="1" applyFont="1" applyFill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37" fontId="17" fillId="0" borderId="7" xfId="5" applyNumberFormat="1" applyFont="1" applyFill="1" applyBorder="1" applyAlignment="1">
      <alignment horizontal="center" vertical="center" wrapText="1"/>
    </xf>
    <xf numFmtId="2" fontId="23" fillId="0" borderId="7" xfId="0" applyNumberFormat="1" applyFont="1" applyBorder="1" applyAlignment="1">
      <alignment horizontal="center" wrapText="1"/>
    </xf>
    <xf numFmtId="0" fontId="17" fillId="0" borderId="15" xfId="0" applyFont="1" applyBorder="1" applyAlignment="1">
      <alignment horizontal="center" wrapText="1"/>
    </xf>
    <xf numFmtId="4" fontId="17" fillId="0" borderId="7" xfId="0" applyNumberFormat="1" applyFont="1" applyBorder="1" applyAlignment="1">
      <alignment horizont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2" fontId="17" fillId="0" borderId="7" xfId="0" applyNumberFormat="1" applyFont="1" applyBorder="1" applyAlignment="1">
      <alignment horizontal="center" wrapText="1"/>
    </xf>
    <xf numFmtId="0" fontId="22" fillId="0" borderId="0" xfId="0" applyFont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37" fontId="17" fillId="4" borderId="7" xfId="5" applyNumberFormat="1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center" wrapText="1"/>
    </xf>
    <xf numFmtId="49" fontId="23" fillId="4" borderId="7" xfId="0" applyNumberFormat="1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49" fontId="21" fillId="0" borderId="0" xfId="0" applyNumberFormat="1" applyFont="1" applyBorder="1" applyAlignment="1">
      <alignment horizont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wrapText="1"/>
    </xf>
    <xf numFmtId="0" fontId="21" fillId="0" borderId="0" xfId="0" applyFont="1" applyFill="1" applyAlignment="1">
      <alignment horizontal="center" wrapText="1"/>
    </xf>
    <xf numFmtId="49" fontId="21" fillId="0" borderId="0" xfId="0" applyNumberFormat="1" applyFont="1" applyFill="1" applyAlignment="1">
      <alignment horizontal="center" wrapText="1"/>
    </xf>
    <xf numFmtId="44" fontId="21" fillId="0" borderId="0" xfId="2" applyFont="1" applyFill="1" applyAlignment="1">
      <alignment horizontal="center" wrapText="1"/>
    </xf>
    <xf numFmtId="43" fontId="21" fillId="0" borderId="0" xfId="5" applyFont="1" applyFill="1" applyAlignment="1">
      <alignment horizontal="center" wrapText="1"/>
    </xf>
    <xf numFmtId="49" fontId="17" fillId="0" borderId="7" xfId="0" applyNumberFormat="1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49" fontId="23" fillId="8" borderId="13" xfId="5" applyNumberFormat="1" applyFont="1" applyFill="1" applyBorder="1" applyAlignment="1" applyProtection="1">
      <alignment horizontal="center" vertical="center" wrapText="1"/>
      <protection locked="0"/>
    </xf>
    <xf numFmtId="37" fontId="17" fillId="8" borderId="7" xfId="5" applyNumberFormat="1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23" fillId="0" borderId="7" xfId="6" applyFont="1" applyFill="1" applyBorder="1" applyAlignment="1" applyProtection="1">
      <alignment horizontal="center" vertical="center" wrapText="1"/>
    </xf>
    <xf numFmtId="49" fontId="23" fillId="0" borderId="7" xfId="6" applyNumberFormat="1" applyFont="1" applyFill="1" applyBorder="1" applyAlignment="1" applyProtection="1">
      <alignment horizontal="center" vertical="center" wrapText="1"/>
    </xf>
    <xf numFmtId="0" fontId="23" fillId="0" borderId="15" xfId="6" applyFont="1" applyFill="1" applyBorder="1" applyAlignment="1" applyProtection="1">
      <alignment horizontal="center" vertical="center" wrapText="1"/>
    </xf>
    <xf numFmtId="49" fontId="17" fillId="8" borderId="15" xfId="0" applyNumberFormat="1" applyFont="1" applyFill="1" applyBorder="1" applyAlignment="1">
      <alignment horizontal="center" vertical="center" wrapText="1"/>
    </xf>
    <xf numFmtId="0" fontId="23" fillId="8" borderId="7" xfId="6" applyFont="1" applyFill="1" applyBorder="1" applyAlignment="1" applyProtection="1">
      <alignment horizontal="center" vertical="center" wrapText="1"/>
    </xf>
    <xf numFmtId="49" fontId="23" fillId="8" borderId="7" xfId="6" applyNumberFormat="1" applyFont="1" applyFill="1" applyBorder="1" applyAlignment="1" applyProtection="1">
      <alignment horizontal="center" vertical="center" wrapText="1"/>
    </xf>
    <xf numFmtId="0" fontId="23" fillId="8" borderId="15" xfId="6" applyFont="1" applyFill="1" applyBorder="1" applyAlignment="1" applyProtection="1">
      <alignment horizontal="center" vertical="center" wrapText="1"/>
    </xf>
    <xf numFmtId="49" fontId="17" fillId="8" borderId="13" xfId="0" applyNumberFormat="1" applyFont="1" applyFill="1" applyBorder="1" applyAlignment="1">
      <alignment horizontal="center" vertical="center" wrapText="1"/>
    </xf>
    <xf numFmtId="49" fontId="21" fillId="0" borderId="0" xfId="0" applyNumberFormat="1" applyFont="1" applyBorder="1" applyAlignment="1">
      <alignment horizontal="center" vertical="center" wrapText="1"/>
    </xf>
    <xf numFmtId="0" fontId="17" fillId="8" borderId="0" xfId="0" applyFont="1" applyFill="1" applyBorder="1" applyAlignment="1">
      <alignment horizontal="center" vertical="center" wrapText="1"/>
    </xf>
    <xf numFmtId="49" fontId="17" fillId="8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wrapText="1"/>
    </xf>
    <xf numFmtId="0" fontId="20" fillId="3" borderId="9" xfId="0" applyFont="1" applyFill="1" applyBorder="1" applyAlignment="1">
      <alignment horizontal="center" wrapText="1"/>
    </xf>
    <xf numFmtId="49" fontId="23" fillId="8" borderId="7" xfId="0" applyNumberFormat="1" applyFont="1" applyFill="1" applyBorder="1" applyAlignment="1">
      <alignment horizontal="center" wrapText="1"/>
    </xf>
    <xf numFmtId="49" fontId="23" fillId="8" borderId="15" xfId="0" applyNumberFormat="1" applyFont="1" applyFill="1" applyBorder="1" applyAlignment="1">
      <alignment horizontal="center" wrapText="1"/>
    </xf>
    <xf numFmtId="49" fontId="23" fillId="0" borderId="13" xfId="5" applyNumberFormat="1" applyFont="1" applyFill="1" applyBorder="1" applyAlignment="1" applyProtection="1">
      <alignment horizontal="center" wrapText="1"/>
      <protection locked="0"/>
    </xf>
    <xf numFmtId="37" fontId="17" fillId="0" borderId="7" xfId="5" applyNumberFormat="1" applyFont="1" applyFill="1" applyBorder="1" applyAlignment="1">
      <alignment horizontal="center" wrapText="1"/>
    </xf>
    <xf numFmtId="43" fontId="17" fillId="0" borderId="0" xfId="5" applyFont="1" applyFill="1" applyBorder="1" applyAlignment="1">
      <alignment horizontal="center" wrapText="1"/>
    </xf>
    <xf numFmtId="167" fontId="23" fillId="0" borderId="13" xfId="5" applyNumberFormat="1" applyFont="1" applyFill="1" applyBorder="1" applyAlignment="1">
      <alignment horizontal="center" wrapText="1"/>
    </xf>
    <xf numFmtId="0" fontId="17" fillId="0" borderId="7" xfId="0" applyFont="1" applyFill="1" applyBorder="1" applyAlignment="1">
      <alignment horizontal="center" wrapText="1"/>
    </xf>
    <xf numFmtId="49" fontId="17" fillId="0" borderId="7" xfId="0" applyNumberFormat="1" applyFont="1" applyFill="1" applyBorder="1" applyAlignment="1">
      <alignment horizontal="center" wrapText="1"/>
    </xf>
    <xf numFmtId="0" fontId="17" fillId="0" borderId="15" xfId="0" applyFont="1" applyFill="1" applyBorder="1" applyAlignment="1">
      <alignment horizontal="center" wrapText="1"/>
    </xf>
    <xf numFmtId="43" fontId="17" fillId="0" borderId="7" xfId="5" applyFont="1" applyFill="1" applyBorder="1" applyAlignment="1">
      <alignment horizontal="center" wrapText="1"/>
    </xf>
    <xf numFmtId="0" fontId="17" fillId="0" borderId="13" xfId="0" applyFont="1" applyFill="1" applyBorder="1" applyAlignment="1">
      <alignment horizontal="center" wrapText="1"/>
    </xf>
    <xf numFmtId="167" fontId="17" fillId="0" borderId="7" xfId="0" applyNumberFormat="1" applyFont="1" applyBorder="1" applyAlignment="1">
      <alignment horizontal="center" wrapText="1"/>
    </xf>
    <xf numFmtId="1" fontId="17" fillId="8" borderId="7" xfId="0" applyNumberFormat="1" applyFont="1" applyFill="1" applyBorder="1" applyAlignment="1">
      <alignment horizontal="center" wrapText="1"/>
    </xf>
    <xf numFmtId="49" fontId="17" fillId="8" borderId="7" xfId="0" applyNumberFormat="1" applyFont="1" applyFill="1" applyBorder="1" applyAlignment="1">
      <alignment horizontal="center" wrapText="1"/>
    </xf>
    <xf numFmtId="1" fontId="17" fillId="8" borderId="15" xfId="0" applyNumberFormat="1" applyFont="1" applyFill="1" applyBorder="1" applyAlignment="1">
      <alignment horizontal="center" wrapText="1"/>
    </xf>
    <xf numFmtId="49" fontId="23" fillId="8" borderId="13" xfId="5" applyNumberFormat="1" applyFont="1" applyFill="1" applyBorder="1" applyAlignment="1" applyProtection="1">
      <alignment horizontal="center" wrapText="1"/>
      <protection locked="0"/>
    </xf>
    <xf numFmtId="37" fontId="17" fillId="8" borderId="7" xfId="5" applyNumberFormat="1" applyFont="1" applyFill="1" applyBorder="1" applyAlignment="1">
      <alignment horizontal="center" wrapText="1"/>
    </xf>
    <xf numFmtId="43" fontId="17" fillId="8" borderId="7" xfId="5" applyFont="1" applyFill="1" applyBorder="1" applyAlignment="1">
      <alignment horizontal="center" wrapText="1"/>
    </xf>
    <xf numFmtId="0" fontId="23" fillId="0" borderId="7" xfId="0" applyFont="1" applyFill="1" applyBorder="1" applyAlignment="1">
      <alignment horizontal="center" wrapText="1"/>
    </xf>
    <xf numFmtId="49" fontId="23" fillId="0" borderId="7" xfId="0" applyNumberFormat="1" applyFont="1" applyFill="1" applyBorder="1" applyAlignment="1">
      <alignment horizontal="center" wrapText="1"/>
    </xf>
    <xf numFmtId="0" fontId="23" fillId="0" borderId="15" xfId="0" applyFont="1" applyFill="1" applyBorder="1" applyAlignment="1">
      <alignment horizontal="center" wrapText="1"/>
    </xf>
    <xf numFmtId="167" fontId="23" fillId="0" borderId="7" xfId="5" applyNumberFormat="1" applyFont="1" applyFill="1" applyBorder="1" applyAlignment="1">
      <alignment horizontal="center" wrapText="1"/>
    </xf>
    <xf numFmtId="0" fontId="23" fillId="0" borderId="7" xfId="6" applyFont="1" applyFill="1" applyBorder="1" applyAlignment="1" applyProtection="1">
      <alignment horizontal="center" wrapText="1"/>
    </xf>
    <xf numFmtId="49" fontId="23" fillId="0" borderId="7" xfId="6" applyNumberFormat="1" applyFont="1" applyFill="1" applyBorder="1" applyAlignment="1" applyProtection="1">
      <alignment horizontal="center" wrapText="1"/>
    </xf>
    <xf numFmtId="0" fontId="23" fillId="0" borderId="15" xfId="6" applyFont="1" applyFill="1" applyBorder="1" applyAlignment="1" applyProtection="1">
      <alignment horizontal="center" wrapText="1"/>
    </xf>
    <xf numFmtId="49" fontId="17" fillId="8" borderId="15" xfId="0" applyNumberFormat="1" applyFont="1" applyFill="1" applyBorder="1" applyAlignment="1">
      <alignment horizontal="center" wrapText="1"/>
    </xf>
    <xf numFmtId="0" fontId="23" fillId="8" borderId="7" xfId="6" applyFont="1" applyFill="1" applyBorder="1" applyAlignment="1" applyProtection="1">
      <alignment horizontal="center" wrapText="1"/>
    </xf>
    <xf numFmtId="49" fontId="23" fillId="8" borderId="7" xfId="6" applyNumberFormat="1" applyFont="1" applyFill="1" applyBorder="1" applyAlignment="1" applyProtection="1">
      <alignment horizontal="center" wrapText="1"/>
    </xf>
    <xf numFmtId="0" fontId="23" fillId="8" borderId="15" xfId="6" applyFont="1" applyFill="1" applyBorder="1" applyAlignment="1" applyProtection="1">
      <alignment horizontal="center" wrapText="1"/>
    </xf>
    <xf numFmtId="164" fontId="17" fillId="0" borderId="7" xfId="0" applyNumberFormat="1" applyFont="1" applyFill="1" applyBorder="1" applyAlignment="1">
      <alignment horizontal="center" wrapText="1"/>
    </xf>
    <xf numFmtId="0" fontId="17" fillId="8" borderId="15" xfId="0" applyFont="1" applyFill="1" applyBorder="1" applyAlignment="1">
      <alignment horizontal="center" wrapText="1"/>
    </xf>
    <xf numFmtId="1" fontId="23" fillId="8" borderId="13" xfId="0" applyNumberFormat="1" applyFont="1" applyFill="1" applyBorder="1" applyAlignment="1">
      <alignment horizontal="center" wrapText="1"/>
    </xf>
    <xf numFmtId="0" fontId="23" fillId="8" borderId="7" xfId="0" applyFont="1" applyFill="1" applyBorder="1" applyAlignment="1">
      <alignment horizontal="center" wrapText="1"/>
    </xf>
    <xf numFmtId="167" fontId="17" fillId="8" borderId="7" xfId="0" applyNumberFormat="1" applyFont="1" applyFill="1" applyBorder="1" applyAlignment="1">
      <alignment horizontal="center" wrapText="1"/>
    </xf>
    <xf numFmtId="0" fontId="24" fillId="0" borderId="15" xfId="0" applyFont="1" applyBorder="1" applyAlignment="1">
      <alignment horizontal="center" wrapText="1"/>
    </xf>
    <xf numFmtId="0" fontId="24" fillId="0" borderId="7" xfId="0" applyFont="1" applyBorder="1" applyAlignment="1">
      <alignment horizontal="center" wrapText="1"/>
    </xf>
    <xf numFmtId="2" fontId="17" fillId="0" borderId="7" xfId="5" applyNumberFormat="1" applyFont="1" applyFill="1" applyBorder="1" applyAlignment="1">
      <alignment horizontal="center" wrapText="1"/>
    </xf>
    <xf numFmtId="0" fontId="22" fillId="0" borderId="15" xfId="0" applyFont="1" applyBorder="1" applyAlignment="1">
      <alignment horizontal="center" wrapText="1"/>
    </xf>
    <xf numFmtId="0" fontId="22" fillId="0" borderId="7" xfId="0" applyFont="1" applyBorder="1" applyAlignment="1">
      <alignment horizontal="center" wrapText="1"/>
    </xf>
    <xf numFmtId="0" fontId="22" fillId="0" borderId="0" xfId="0" applyFont="1" applyBorder="1" applyAlignment="1">
      <alignment horizontal="center" wrapText="1"/>
    </xf>
    <xf numFmtId="0" fontId="22" fillId="6" borderId="7" xfId="0" applyFont="1" applyFill="1" applyBorder="1" applyAlignment="1">
      <alignment horizontal="center" wrapText="1"/>
    </xf>
    <xf numFmtId="0" fontId="17" fillId="4" borderId="13" xfId="0" applyFont="1" applyFill="1" applyBorder="1" applyAlignment="1">
      <alignment horizontal="center" wrapText="1"/>
    </xf>
    <xf numFmtId="0" fontId="17" fillId="4" borderId="15" xfId="0" applyFont="1" applyFill="1" applyBorder="1" applyAlignment="1">
      <alignment horizontal="center" wrapText="1"/>
    </xf>
    <xf numFmtId="0" fontId="17" fillId="4" borderId="7" xfId="0" applyFont="1" applyFill="1" applyBorder="1" applyAlignment="1">
      <alignment horizontal="center" wrapText="1"/>
    </xf>
    <xf numFmtId="37" fontId="17" fillId="4" borderId="7" xfId="5" applyNumberFormat="1" applyFont="1" applyFill="1" applyBorder="1" applyAlignment="1">
      <alignment horizontal="center" wrapText="1"/>
    </xf>
    <xf numFmtId="0" fontId="22" fillId="4" borderId="0" xfId="0" applyFont="1" applyFill="1" applyAlignment="1">
      <alignment horizontal="center" wrapText="1"/>
    </xf>
    <xf numFmtId="0" fontId="21" fillId="0" borderId="15" xfId="0" applyFont="1" applyBorder="1" applyAlignment="1">
      <alignment horizontal="center" wrapText="1"/>
    </xf>
    <xf numFmtId="0" fontId="23" fillId="4" borderId="7" xfId="0" applyFont="1" applyFill="1" applyBorder="1" applyAlignment="1">
      <alignment horizontal="center" wrapText="1"/>
    </xf>
    <xf numFmtId="49" fontId="23" fillId="4" borderId="7" xfId="0" applyNumberFormat="1" applyFont="1" applyFill="1" applyBorder="1" applyAlignment="1">
      <alignment horizontal="center" wrapText="1"/>
    </xf>
    <xf numFmtId="0" fontId="22" fillId="4" borderId="15" xfId="0" applyFont="1" applyFill="1" applyBorder="1" applyAlignment="1">
      <alignment horizontal="center" wrapText="1"/>
    </xf>
    <xf numFmtId="0" fontId="22" fillId="4" borderId="7" xfId="0" applyFont="1" applyFill="1" applyBorder="1" applyAlignment="1">
      <alignment horizontal="center" wrapText="1"/>
    </xf>
    <xf numFmtId="0" fontId="22" fillId="0" borderId="15" xfId="0" applyFont="1" applyFill="1" applyBorder="1" applyAlignment="1">
      <alignment horizontal="center" wrapText="1"/>
    </xf>
    <xf numFmtId="0" fontId="22" fillId="0" borderId="7" xfId="0" applyFont="1" applyFill="1" applyBorder="1" applyAlignment="1">
      <alignment horizontal="center" wrapText="1"/>
    </xf>
    <xf numFmtId="0" fontId="22" fillId="0" borderId="16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  <xf numFmtId="0" fontId="17" fillId="8" borderId="0" xfId="0" applyFont="1" applyFill="1" applyBorder="1" applyAlignment="1">
      <alignment horizontal="center" wrapText="1"/>
    </xf>
    <xf numFmtId="49" fontId="17" fillId="8" borderId="0" xfId="0" applyNumberFormat="1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 wrapText="1"/>
    </xf>
    <xf numFmtId="49" fontId="17" fillId="0" borderId="0" xfId="0" applyNumberFormat="1" applyFont="1" applyFill="1" applyBorder="1" applyAlignment="1">
      <alignment horizontal="center" wrapText="1"/>
    </xf>
    <xf numFmtId="0" fontId="17" fillId="8" borderId="12" xfId="0" applyFont="1" applyFill="1" applyBorder="1" applyAlignment="1">
      <alignment horizontal="center" wrapText="1"/>
    </xf>
    <xf numFmtId="49" fontId="17" fillId="8" borderId="12" xfId="0" applyNumberFormat="1" applyFont="1" applyFill="1" applyBorder="1" applyAlignment="1">
      <alignment horizontal="center" wrapText="1"/>
    </xf>
    <xf numFmtId="0" fontId="17" fillId="8" borderId="16" xfId="0" applyFont="1" applyFill="1" applyBorder="1" applyAlignment="1">
      <alignment horizontal="center" wrapText="1"/>
    </xf>
    <xf numFmtId="49" fontId="23" fillId="8" borderId="11" xfId="5" applyNumberFormat="1" applyFont="1" applyFill="1" applyBorder="1" applyAlignment="1" applyProtection="1">
      <alignment horizontal="center" wrapText="1"/>
      <protection locked="0"/>
    </xf>
    <xf numFmtId="37" fontId="17" fillId="8" borderId="12" xfId="5" applyNumberFormat="1" applyFont="1" applyFill="1" applyBorder="1" applyAlignment="1">
      <alignment horizontal="center" wrapText="1"/>
    </xf>
    <xf numFmtId="43" fontId="17" fillId="8" borderId="12" xfId="5" applyFont="1" applyFill="1" applyBorder="1" applyAlignment="1">
      <alignment horizontal="center" wrapText="1"/>
    </xf>
    <xf numFmtId="167" fontId="23" fillId="0" borderId="11" xfId="5" applyNumberFormat="1" applyFont="1" applyFill="1" applyBorder="1" applyAlignment="1">
      <alignment horizontal="center" wrapText="1"/>
    </xf>
    <xf numFmtId="0" fontId="16" fillId="0" borderId="0" xfId="0" applyFont="1" applyAlignment="1">
      <alignment horizontal="right"/>
    </xf>
    <xf numFmtId="0" fontId="25" fillId="5" borderId="14" xfId="1" applyFont="1" applyFill="1" applyBorder="1" applyAlignment="1">
      <alignment horizontal="center" vertical="center"/>
    </xf>
    <xf numFmtId="0" fontId="25" fillId="5" borderId="7" xfId="1" applyFont="1" applyFill="1" applyBorder="1" applyAlignment="1">
      <alignment horizontal="center" vertical="center"/>
    </xf>
    <xf numFmtId="49" fontId="25" fillId="5" borderId="7" xfId="1" applyNumberFormat="1" applyFont="1" applyFill="1" applyBorder="1" applyAlignment="1">
      <alignment horizontal="center" vertical="center"/>
    </xf>
    <xf numFmtId="49" fontId="25" fillId="5" borderId="7" xfId="1" applyNumberFormat="1" applyFont="1" applyFill="1" applyBorder="1" applyAlignment="1">
      <alignment horizontal="center" vertical="center" wrapText="1"/>
    </xf>
    <xf numFmtId="44" fontId="25" fillId="5" borderId="7" xfId="2" applyFont="1" applyFill="1" applyBorder="1" applyAlignment="1">
      <alignment horizontal="right" vertical="center"/>
    </xf>
    <xf numFmtId="0" fontId="25" fillId="5" borderId="7" xfId="1" applyFont="1" applyFill="1" applyBorder="1" applyAlignment="1">
      <alignment horizontal="center" vertical="center" wrapText="1"/>
    </xf>
    <xf numFmtId="49" fontId="17" fillId="4" borderId="13" xfId="0" applyNumberFormat="1" applyFont="1" applyFill="1" applyBorder="1" applyAlignment="1">
      <alignment vertical="center" wrapText="1"/>
    </xf>
    <xf numFmtId="1" fontId="17" fillId="4" borderId="7" xfId="0" applyNumberFormat="1" applyFont="1" applyFill="1" applyBorder="1" applyAlignment="1">
      <alignment vertical="center" wrapText="1"/>
    </xf>
    <xf numFmtId="44" fontId="17" fillId="4" borderId="7" xfId="2" applyFont="1" applyFill="1" applyBorder="1" applyAlignment="1">
      <alignment horizontal="right" vertical="center"/>
    </xf>
    <xf numFmtId="0" fontId="17" fillId="4" borderId="7" xfId="4" applyFont="1" applyFill="1" applyBorder="1" applyAlignment="1">
      <alignment vertical="center" wrapText="1"/>
    </xf>
    <xf numFmtId="0" fontId="17" fillId="0" borderId="7" xfId="4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vertical="center" wrapText="1"/>
    </xf>
    <xf numFmtId="164" fontId="17" fillId="4" borderId="7" xfId="0" applyNumberFormat="1" applyFont="1" applyFill="1" applyBorder="1" applyAlignment="1">
      <alignment horizontal="right" vertical="center"/>
    </xf>
    <xf numFmtId="44" fontId="22" fillId="0" borderId="7" xfId="2" applyFont="1" applyBorder="1" applyAlignment="1">
      <alignment horizontal="right" vertical="center"/>
    </xf>
    <xf numFmtId="44" fontId="22" fillId="4" borderId="7" xfId="2" applyFont="1" applyFill="1" applyBorder="1" applyAlignment="1">
      <alignment horizontal="right" vertical="center"/>
    </xf>
    <xf numFmtId="44" fontId="17" fillId="4" borderId="7" xfId="2" applyNumberFormat="1" applyFont="1" applyFill="1" applyBorder="1" applyAlignment="1">
      <alignment horizontal="right" vertical="center"/>
    </xf>
    <xf numFmtId="44" fontId="17" fillId="4" borderId="7" xfId="0" applyNumberFormat="1" applyFont="1" applyFill="1" applyBorder="1" applyAlignment="1">
      <alignment horizontal="right" vertical="center"/>
    </xf>
    <xf numFmtId="0" fontId="21" fillId="6" borderId="13" xfId="0" applyFont="1" applyFill="1" applyBorder="1" applyAlignment="1">
      <alignment vertical="center" wrapText="1"/>
    </xf>
    <xf numFmtId="0" fontId="21" fillId="0" borderId="7" xfId="0" applyFont="1" applyBorder="1" applyAlignment="1">
      <alignment vertical="center" wrapText="1"/>
    </xf>
    <xf numFmtId="0" fontId="21" fillId="0" borderId="7" xfId="0" applyFont="1" applyBorder="1" applyAlignment="1">
      <alignment vertical="center"/>
    </xf>
    <xf numFmtId="165" fontId="22" fillId="0" borderId="7" xfId="0" applyNumberFormat="1" applyFont="1" applyBorder="1" applyAlignment="1">
      <alignment horizontal="right" vertical="center"/>
    </xf>
    <xf numFmtId="0" fontId="21" fillId="7" borderId="11" xfId="0" applyFont="1" applyFill="1" applyBorder="1" applyAlignment="1">
      <alignment vertical="center" wrapText="1"/>
    </xf>
    <xf numFmtId="0" fontId="21" fillId="7" borderId="7" xfId="0" applyFont="1" applyFill="1" applyBorder="1" applyAlignment="1">
      <alignment vertical="center" wrapText="1"/>
    </xf>
    <xf numFmtId="0" fontId="22" fillId="7" borderId="7" xfId="0" applyFont="1" applyFill="1" applyBorder="1" applyAlignment="1">
      <alignment vertical="center"/>
    </xf>
    <xf numFmtId="0" fontId="21" fillId="7" borderId="7" xfId="0" applyFont="1" applyFill="1" applyBorder="1" applyAlignment="1">
      <alignment vertical="center"/>
    </xf>
    <xf numFmtId="44" fontId="21" fillId="7" borderId="7" xfId="2" applyNumberFormat="1" applyFont="1" applyFill="1" applyBorder="1" applyAlignment="1">
      <alignment horizontal="right" vertical="center" wrapText="1"/>
    </xf>
    <xf numFmtId="43" fontId="21" fillId="7" borderId="7" xfId="5" applyNumberFormat="1" applyFont="1" applyFill="1" applyBorder="1" applyAlignment="1">
      <alignment horizontal="right" vertical="center" wrapText="1"/>
    </xf>
    <xf numFmtId="0" fontId="21" fillId="4" borderId="11" xfId="0" applyFont="1" applyFill="1" applyBorder="1" applyAlignment="1">
      <alignment vertical="center" wrapText="1"/>
    </xf>
    <xf numFmtId="0" fontId="21" fillId="4" borderId="7" xfId="0" applyFont="1" applyFill="1" applyBorder="1" applyAlignment="1">
      <alignment vertical="center"/>
    </xf>
    <xf numFmtId="44" fontId="21" fillId="4" borderId="7" xfId="2" applyNumberFormat="1" applyFont="1" applyFill="1" applyBorder="1" applyAlignment="1">
      <alignment horizontal="right" vertical="center"/>
    </xf>
    <xf numFmtId="43" fontId="21" fillId="4" borderId="7" xfId="5" applyNumberFormat="1" applyFont="1" applyFill="1" applyBorder="1" applyAlignment="1">
      <alignment horizontal="right" vertical="center" wrapText="1"/>
    </xf>
    <xf numFmtId="44" fontId="21" fillId="7" borderId="7" xfId="2" applyNumberFormat="1" applyFont="1" applyFill="1" applyBorder="1" applyAlignment="1">
      <alignment horizontal="right" vertical="center"/>
    </xf>
    <xf numFmtId="0" fontId="22" fillId="7" borderId="7" xfId="0" applyFont="1" applyFill="1" applyBorder="1" applyAlignment="1">
      <alignment vertical="center" wrapText="1"/>
    </xf>
    <xf numFmtId="166" fontId="21" fillId="4" borderId="7" xfId="2" applyNumberFormat="1" applyFont="1" applyFill="1" applyBorder="1" applyAlignment="1">
      <alignment horizontal="right" vertical="center"/>
    </xf>
    <xf numFmtId="166" fontId="21" fillId="7" borderId="7" xfId="2" applyNumberFormat="1" applyFont="1" applyFill="1" applyBorder="1" applyAlignment="1">
      <alignment horizontal="right" vertical="center"/>
    </xf>
    <xf numFmtId="0" fontId="22" fillId="4" borderId="7" xfId="0" applyFont="1" applyFill="1" applyBorder="1" applyAlignment="1">
      <alignment vertical="center" wrapText="1"/>
    </xf>
    <xf numFmtId="0" fontId="21" fillId="4" borderId="13" xfId="0" applyFont="1" applyFill="1" applyBorder="1" applyAlignment="1">
      <alignment vertical="center" wrapText="1"/>
    </xf>
    <xf numFmtId="0" fontId="17" fillId="4" borderId="7" xfId="4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4" borderId="0" xfId="0" applyFont="1" applyFill="1" applyAlignment="1">
      <alignment vertical="center"/>
    </xf>
    <xf numFmtId="43" fontId="17" fillId="0" borderId="0" xfId="5" applyFont="1" applyFill="1" applyBorder="1" applyAlignment="1">
      <alignment horizontal="right" vertical="center" wrapText="1"/>
    </xf>
    <xf numFmtId="167" fontId="23" fillId="0" borderId="13" xfId="5" applyNumberFormat="1" applyFont="1" applyFill="1" applyBorder="1" applyAlignment="1">
      <alignment horizontal="right" vertical="center" wrapText="1"/>
    </xf>
    <xf numFmtId="43" fontId="17" fillId="0" borderId="7" xfId="5" applyFont="1" applyFill="1" applyBorder="1" applyAlignment="1">
      <alignment horizontal="right" vertical="center" wrapText="1"/>
    </xf>
    <xf numFmtId="167" fontId="17" fillId="0" borderId="7" xfId="0" applyNumberFormat="1" applyFont="1" applyBorder="1" applyAlignment="1">
      <alignment horizontal="right" vertical="center" wrapText="1"/>
    </xf>
    <xf numFmtId="43" fontId="17" fillId="8" borderId="7" xfId="5" applyFont="1" applyFill="1" applyBorder="1" applyAlignment="1">
      <alignment horizontal="right" vertical="center" wrapText="1"/>
    </xf>
    <xf numFmtId="167" fontId="23" fillId="0" borderId="7" xfId="5" applyNumberFormat="1" applyFont="1" applyFill="1" applyBorder="1" applyAlignment="1">
      <alignment horizontal="right" vertical="center" wrapText="1"/>
    </xf>
    <xf numFmtId="0" fontId="17" fillId="0" borderId="13" xfId="0" applyFont="1" applyBorder="1" applyAlignment="1">
      <alignment horizontal="right" vertical="center" wrapText="1"/>
    </xf>
    <xf numFmtId="164" fontId="17" fillId="0" borderId="7" xfId="0" applyNumberFormat="1" applyFont="1" applyFill="1" applyBorder="1" applyAlignment="1">
      <alignment horizontal="right" vertical="center" wrapText="1"/>
    </xf>
    <xf numFmtId="167" fontId="17" fillId="8" borderId="7" xfId="0" applyNumberFormat="1" applyFont="1" applyFill="1" applyBorder="1" applyAlignment="1">
      <alignment horizontal="right" vertical="center" wrapText="1"/>
    </xf>
    <xf numFmtId="2" fontId="23" fillId="0" borderId="7" xfId="0" applyNumberFormat="1" applyFont="1" applyBorder="1" applyAlignment="1">
      <alignment horizontal="right" vertical="center" wrapText="1"/>
    </xf>
    <xf numFmtId="4" fontId="17" fillId="0" borderId="7" xfId="0" applyNumberFormat="1" applyFont="1" applyBorder="1" applyAlignment="1">
      <alignment horizontal="right" vertical="center" wrapText="1"/>
    </xf>
    <xf numFmtId="2" fontId="17" fillId="0" borderId="7" xfId="0" applyNumberFormat="1" applyFont="1" applyBorder="1" applyAlignment="1">
      <alignment horizontal="right" vertical="center" wrapText="1"/>
    </xf>
    <xf numFmtId="2" fontId="17" fillId="0" borderId="7" xfId="5" applyNumberFormat="1" applyFont="1" applyFill="1" applyBorder="1" applyAlignment="1">
      <alignment horizontal="right" vertical="center" wrapText="1"/>
    </xf>
    <xf numFmtId="49" fontId="23" fillId="8" borderId="7" xfId="5" applyNumberFormat="1" applyFont="1" applyFill="1" applyBorder="1" applyAlignment="1" applyProtection="1">
      <alignment horizontal="center" vertical="center" wrapText="1"/>
      <protection locked="0"/>
    </xf>
    <xf numFmtId="1" fontId="17" fillId="4" borderId="7" xfId="0" applyNumberFormat="1" applyFont="1" applyFill="1" applyBorder="1" applyAlignment="1">
      <alignment horizontal="center" vertical="center" wrapText="1"/>
    </xf>
    <xf numFmtId="49" fontId="17" fillId="4" borderId="7" xfId="0" applyNumberFormat="1" applyFont="1" applyFill="1" applyBorder="1" applyAlignment="1">
      <alignment horizontal="center" vertical="center"/>
    </xf>
    <xf numFmtId="49" fontId="21" fillId="0" borderId="7" xfId="1" applyNumberFormat="1" applyFont="1" applyFill="1" applyBorder="1" applyAlignment="1">
      <alignment horizontal="center" vertical="center" wrapText="1"/>
    </xf>
    <xf numFmtId="49" fontId="21" fillId="4" borderId="7" xfId="1" applyNumberFormat="1" applyFont="1" applyFill="1" applyBorder="1" applyAlignment="1">
      <alignment horizontal="center" vertical="center"/>
    </xf>
    <xf numFmtId="49" fontId="17" fillId="0" borderId="7" xfId="5" applyNumberFormat="1" applyFont="1" applyFill="1" applyBorder="1" applyAlignment="1">
      <alignment horizontal="center" vertical="center" wrapText="1"/>
    </xf>
    <xf numFmtId="49" fontId="21" fillId="0" borderId="7" xfId="1" applyNumberFormat="1" applyFont="1" applyFill="1" applyBorder="1" applyAlignment="1">
      <alignment horizontal="center" vertical="center"/>
    </xf>
    <xf numFmtId="0" fontId="21" fillId="7" borderId="7" xfId="0" applyFont="1" applyFill="1" applyBorder="1" applyAlignment="1">
      <alignment horizontal="center" vertical="center" wrapText="1"/>
    </xf>
    <xf numFmtId="49" fontId="21" fillId="7" borderId="7" xfId="0" applyNumberFormat="1" applyFont="1" applyFill="1" applyBorder="1" applyAlignment="1">
      <alignment horizontal="center" vertical="center"/>
    </xf>
    <xf numFmtId="0" fontId="22" fillId="7" borderId="7" xfId="0" applyFont="1" applyFill="1" applyBorder="1" applyAlignment="1">
      <alignment horizontal="center" vertical="center"/>
    </xf>
    <xf numFmtId="0" fontId="21" fillId="7" borderId="7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49" fontId="21" fillId="4" borderId="7" xfId="0" applyNumberFormat="1" applyFont="1" applyFill="1" applyBorder="1" applyAlignment="1">
      <alignment horizontal="center" vertical="center"/>
    </xf>
    <xf numFmtId="0" fontId="21" fillId="7" borderId="7" xfId="0" applyNumberFormat="1" applyFont="1" applyFill="1" applyBorder="1" applyAlignment="1">
      <alignment horizontal="center" vertical="center"/>
    </xf>
    <xf numFmtId="49" fontId="21" fillId="4" borderId="7" xfId="0" applyNumberFormat="1" applyFont="1" applyFill="1" applyBorder="1" applyAlignment="1">
      <alignment horizontal="center" vertical="center" wrapText="1" shrinkToFit="1"/>
    </xf>
    <xf numFmtId="0" fontId="21" fillId="4" borderId="7" xfId="0" applyFont="1" applyFill="1" applyBorder="1" applyAlignment="1">
      <alignment horizontal="center" vertical="center" wrapText="1" shrinkToFit="1"/>
    </xf>
    <xf numFmtId="0" fontId="18" fillId="0" borderId="0" xfId="0" applyFont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0" fillId="0" borderId="0" xfId="0" applyFont="1" applyAlignment="1">
      <alignment horizontal="center" wrapText="1"/>
    </xf>
    <xf numFmtId="0" fontId="20" fillId="0" borderId="5" xfId="0" applyFont="1" applyBorder="1" applyAlignment="1">
      <alignment horizontal="center" wrapText="1"/>
    </xf>
    <xf numFmtId="49" fontId="17" fillId="4" borderId="7" xfId="0" applyNumberFormat="1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</cellXfs>
  <cellStyles count="7">
    <cellStyle name="Hipervínculo" xfId="6" builtinId="8"/>
    <cellStyle name="Millares" xfId="5" builtinId="3"/>
    <cellStyle name="Moneda" xfId="2" builtinId="4"/>
    <cellStyle name="Normal" xfId="0" builtinId="0"/>
    <cellStyle name="Normal 2" xfId="1" xr:uid="{00000000-0005-0000-0000-000002000000}"/>
    <cellStyle name="Normal 2 2" xfId="4" xr:uid="{E0E23086-A1D0-40A5-90EF-E8F8BE5863BE}"/>
    <cellStyle name="Normal 3" xfId="3" xr:uid="{83C5C5D6-5E9D-4F8D-B41B-C9A80B1EC60C}"/>
  </cellStyles>
  <dxfs count="50"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icop.go.cr/moduloTcata/cata/ct/IM_CTJ_GSQ101.jsp?prodId=9&amp;marca_nm=&amp;prodNm=parlante&amp;cateId=52161512&amp;model_nm=&amp;orderBy=&amp;cateNm=&amp;pageSize=10&amp;selectProdType=&amp;showgubun=&amp;selectUseYn=&amp;page_no=1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hacienda.go.cr/rp/ca/BusquedaMercancias.aspx?catalogo=COG&amp;codmerc=20399185000039" TargetMode="External"/><Relationship Id="rId1" Type="http://schemas.openxmlformats.org/officeDocument/2006/relationships/hyperlink" Target="https://www.hacienda.go.cr/rp/ca/BusquedaMercancias.aspx?catalogo=COG&amp;codmerc=29999900090302" TargetMode="External"/><Relationship Id="rId6" Type="http://schemas.openxmlformats.org/officeDocument/2006/relationships/hyperlink" Target="https://www.hacienda.go.cr/rp/ca/BusquedaMercancias.aspx?catalogo=COG&amp;codmerc=20399185000039" TargetMode="External"/><Relationship Id="rId5" Type="http://schemas.openxmlformats.org/officeDocument/2006/relationships/hyperlink" Target="https://www.hacienda.go.cr/rp/ca/BusquedaMercancias.aspx?catalogo=COG&amp;codmerc=20399185000039" TargetMode="External"/><Relationship Id="rId4" Type="http://schemas.openxmlformats.org/officeDocument/2006/relationships/hyperlink" Target="https://www.hacienda.go.cr/rp/ca/BusquedaMercancias.aspx?catalogo=COG&amp;codmerc=2999990009030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icop.go.cr/moduloTcata/cata/ct/IM_CTJ_GSQ101.jsp?prodId=9&amp;marca_nm=&amp;prodNm=parlante&amp;cateId=52161512&amp;model_nm=&amp;orderBy=&amp;cateNm=&amp;pageSize=10&amp;selectProdType=&amp;showgubun=&amp;selectUseYn=&amp;page_no=10" TargetMode="External"/><Relationship Id="rId2" Type="http://schemas.openxmlformats.org/officeDocument/2006/relationships/hyperlink" Target="https://www.hacienda.go.cr/rp/ca/BusquedaMercancias.aspx?catalogo=COG&amp;codmerc=20399185000039" TargetMode="External"/><Relationship Id="rId1" Type="http://schemas.openxmlformats.org/officeDocument/2006/relationships/hyperlink" Target="https://www.hacienda.go.cr/rp/ca/BusquedaMercancias.aspx?catalogo=COG&amp;codmerc=29999900090302" TargetMode="External"/><Relationship Id="rId6" Type="http://schemas.openxmlformats.org/officeDocument/2006/relationships/hyperlink" Target="https://www.hacienda.go.cr/rp/ca/BusquedaMercancias.aspx?catalogo=COG&amp;codmerc=20399185000039" TargetMode="External"/><Relationship Id="rId5" Type="http://schemas.openxmlformats.org/officeDocument/2006/relationships/hyperlink" Target="https://www.hacienda.go.cr/rp/ca/BusquedaMercancias.aspx?catalogo=COG&amp;codmerc=20399185000039" TargetMode="External"/><Relationship Id="rId4" Type="http://schemas.openxmlformats.org/officeDocument/2006/relationships/hyperlink" Target="https://www.hacienda.go.cr/rp/ca/BusquedaMercancias.aspx?catalogo=COG&amp;codmerc=299999000903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2E429-2D0F-40EE-8CBD-61F0741995B8}">
  <dimension ref="A1:M405"/>
  <sheetViews>
    <sheetView tabSelected="1" topLeftCell="E1" workbookViewId="0">
      <selection activeCell="J13" sqref="J13"/>
    </sheetView>
  </sheetViews>
  <sheetFormatPr baseColWidth="10" defaultRowHeight="11.25" x14ac:dyDescent="0.15"/>
  <cols>
    <col min="1" max="1" width="19.42578125" style="50" customWidth="1"/>
    <col min="2" max="4" width="11.42578125" style="50"/>
    <col min="5" max="5" width="15.42578125" style="50" customWidth="1"/>
    <col min="6" max="6" width="14.7109375" style="50" customWidth="1"/>
    <col min="7" max="7" width="43.85546875" style="49" customWidth="1"/>
    <col min="8" max="9" width="11.42578125" style="49"/>
    <col min="10" max="11" width="21" style="226" customWidth="1"/>
    <col min="12" max="12" width="11.42578125" style="49"/>
    <col min="13" max="13" width="15.140625" style="49" customWidth="1"/>
    <col min="14" max="16384" width="11.42578125" style="49"/>
  </cols>
  <sheetData>
    <row r="1" spans="1:13" x14ac:dyDescent="0.15">
      <c r="A1" s="296" t="s"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</row>
    <row r="2" spans="1:13" x14ac:dyDescent="0.15">
      <c r="A2" s="296" t="s">
        <v>45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</row>
    <row r="3" spans="1:13" ht="12" thickBot="1" x14ac:dyDescent="0.2">
      <c r="A3" s="297" t="s">
        <v>46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</row>
    <row r="4" spans="1:13" ht="12" thickBot="1" x14ac:dyDescent="0.2">
      <c r="A4" s="297"/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</row>
    <row r="5" spans="1:13" s="265" customFormat="1" ht="21" x14ac:dyDescent="0.25">
      <c r="A5" s="227" t="s">
        <v>3</v>
      </c>
      <c r="B5" s="228" t="s">
        <v>4</v>
      </c>
      <c r="C5" s="229" t="s">
        <v>5</v>
      </c>
      <c r="D5" s="229" t="s">
        <v>6</v>
      </c>
      <c r="E5" s="229" t="s">
        <v>39</v>
      </c>
      <c r="F5" s="230" t="s">
        <v>8</v>
      </c>
      <c r="G5" s="229" t="s">
        <v>40</v>
      </c>
      <c r="H5" s="228" t="s">
        <v>10</v>
      </c>
      <c r="I5" s="228" t="s">
        <v>11</v>
      </c>
      <c r="J5" s="231" t="s">
        <v>12</v>
      </c>
      <c r="K5" s="231" t="s">
        <v>13</v>
      </c>
      <c r="L5" s="232" t="s">
        <v>14</v>
      </c>
      <c r="M5" s="232" t="s">
        <v>15</v>
      </c>
    </row>
    <row r="6" spans="1:13" s="265" customFormat="1" ht="21" x14ac:dyDescent="0.25">
      <c r="A6" s="233" t="s">
        <v>41</v>
      </c>
      <c r="B6" s="281">
        <v>10808</v>
      </c>
      <c r="C6" s="281">
        <v>70</v>
      </c>
      <c r="D6" s="281" t="s">
        <v>23</v>
      </c>
      <c r="E6" s="281">
        <v>81112213</v>
      </c>
      <c r="F6" s="281">
        <v>92091684</v>
      </c>
      <c r="G6" s="234" t="s">
        <v>42</v>
      </c>
      <c r="H6" s="306" t="s">
        <v>16</v>
      </c>
      <c r="I6" s="57">
        <v>1</v>
      </c>
      <c r="J6" s="235">
        <v>1000000</v>
      </c>
      <c r="K6" s="235">
        <f>+I6*J6</f>
        <v>1000000</v>
      </c>
      <c r="L6" s="236" t="s">
        <v>44</v>
      </c>
      <c r="M6" s="237" t="s">
        <v>790</v>
      </c>
    </row>
    <row r="7" spans="1:13" s="265" customFormat="1" ht="63" customHeight="1" x14ac:dyDescent="0.25">
      <c r="A7" s="233" t="s">
        <v>41</v>
      </c>
      <c r="B7" s="281">
        <v>10406</v>
      </c>
      <c r="C7" s="281" t="s">
        <v>18</v>
      </c>
      <c r="D7" s="281">
        <v>0</v>
      </c>
      <c r="E7" s="281">
        <v>81101704</v>
      </c>
      <c r="F7" s="281">
        <v>92031904</v>
      </c>
      <c r="G7" s="234" t="s">
        <v>43</v>
      </c>
      <c r="H7" s="55" t="s">
        <v>16</v>
      </c>
      <c r="I7" s="57">
        <v>1</v>
      </c>
      <c r="J7" s="235">
        <v>500000</v>
      </c>
      <c r="K7" s="235">
        <f>+I7*J7</f>
        <v>500000</v>
      </c>
      <c r="L7" s="236" t="s">
        <v>44</v>
      </c>
      <c r="M7" s="237" t="s">
        <v>790</v>
      </c>
    </row>
    <row r="8" spans="1:13" s="265" customFormat="1" ht="21" x14ac:dyDescent="0.25">
      <c r="A8" s="54" t="s">
        <v>1</v>
      </c>
      <c r="B8" s="55">
        <v>10403</v>
      </c>
      <c r="C8" s="282" t="s">
        <v>17</v>
      </c>
      <c r="D8" s="282" t="s">
        <v>27</v>
      </c>
      <c r="E8" s="282" t="s">
        <v>28</v>
      </c>
      <c r="F8" s="282" t="s">
        <v>29</v>
      </c>
      <c r="G8" s="238" t="s">
        <v>30</v>
      </c>
      <c r="H8" s="55" t="s">
        <v>16</v>
      </c>
      <c r="I8" s="57">
        <v>1</v>
      </c>
      <c r="J8" s="239">
        <v>40000000</v>
      </c>
      <c r="K8" s="239">
        <f>+J8*I8</f>
        <v>40000000</v>
      </c>
      <c r="L8" s="236" t="s">
        <v>44</v>
      </c>
      <c r="M8" s="237" t="s">
        <v>790</v>
      </c>
    </row>
    <row r="9" spans="1:13" s="265" customFormat="1" ht="21" x14ac:dyDescent="0.25">
      <c r="A9" s="54" t="s">
        <v>1</v>
      </c>
      <c r="B9" s="55">
        <v>20101</v>
      </c>
      <c r="C9" s="282" t="s">
        <v>17</v>
      </c>
      <c r="D9" s="282" t="s">
        <v>26</v>
      </c>
      <c r="E9" s="282" t="s">
        <v>31</v>
      </c>
      <c r="F9" s="282" t="s">
        <v>32</v>
      </c>
      <c r="G9" s="238" t="s">
        <v>33</v>
      </c>
      <c r="H9" s="55" t="s">
        <v>16</v>
      </c>
      <c r="I9" s="57">
        <v>1</v>
      </c>
      <c r="J9" s="239">
        <v>6000000</v>
      </c>
      <c r="K9" s="239">
        <f t="shared" ref="K9:K12" si="0">+J9*I9</f>
        <v>6000000</v>
      </c>
      <c r="L9" s="236" t="s">
        <v>44</v>
      </c>
      <c r="M9" s="237" t="s">
        <v>790</v>
      </c>
    </row>
    <row r="10" spans="1:13" s="265" customFormat="1" ht="21" x14ac:dyDescent="0.25">
      <c r="A10" s="54" t="s">
        <v>1</v>
      </c>
      <c r="B10" s="120">
        <v>29903</v>
      </c>
      <c r="C10" s="55" t="s">
        <v>22</v>
      </c>
      <c r="D10" s="55" t="s">
        <v>34</v>
      </c>
      <c r="E10" s="282" t="s">
        <v>35</v>
      </c>
      <c r="F10" s="282" t="s">
        <v>36</v>
      </c>
      <c r="G10" s="238" t="s">
        <v>37</v>
      </c>
      <c r="H10" s="55" t="s">
        <v>16</v>
      </c>
      <c r="I10" s="57">
        <v>1</v>
      </c>
      <c r="J10" s="239">
        <v>1000000</v>
      </c>
      <c r="K10" s="239">
        <f t="shared" si="0"/>
        <v>1000000</v>
      </c>
      <c r="L10" s="236" t="s">
        <v>44</v>
      </c>
      <c r="M10" s="237" t="s">
        <v>790</v>
      </c>
    </row>
    <row r="11" spans="1:13" s="265" customFormat="1" ht="21" x14ac:dyDescent="0.25">
      <c r="A11" s="54" t="s">
        <v>1</v>
      </c>
      <c r="B11" s="55">
        <v>50201</v>
      </c>
      <c r="C11" s="282" t="s">
        <v>18</v>
      </c>
      <c r="D11" s="282" t="s">
        <v>18</v>
      </c>
      <c r="E11" s="282" t="s">
        <v>24</v>
      </c>
      <c r="F11" s="282" t="s">
        <v>19</v>
      </c>
      <c r="G11" s="238" t="s">
        <v>38</v>
      </c>
      <c r="H11" s="55" t="s">
        <v>16</v>
      </c>
      <c r="I11" s="57">
        <v>1</v>
      </c>
      <c r="J11" s="240">
        <v>150663515.09999999</v>
      </c>
      <c r="K11" s="239">
        <f t="shared" si="0"/>
        <v>150663515.09999999</v>
      </c>
      <c r="L11" s="236" t="s">
        <v>44</v>
      </c>
      <c r="M11" s="237" t="s">
        <v>790</v>
      </c>
    </row>
    <row r="12" spans="1:13" s="266" customFormat="1" ht="21" x14ac:dyDescent="0.25">
      <c r="A12" s="54" t="s">
        <v>1</v>
      </c>
      <c r="B12" s="55">
        <v>50209</v>
      </c>
      <c r="C12" s="282" t="s">
        <v>18</v>
      </c>
      <c r="D12" s="282" t="s">
        <v>18</v>
      </c>
      <c r="E12" s="282" t="s">
        <v>24</v>
      </c>
      <c r="F12" s="282" t="s">
        <v>19</v>
      </c>
      <c r="G12" s="238" t="s">
        <v>785</v>
      </c>
      <c r="H12" s="55" t="s">
        <v>16</v>
      </c>
      <c r="I12" s="57">
        <v>1</v>
      </c>
      <c r="J12" s="241">
        <v>200000000</v>
      </c>
      <c r="K12" s="239">
        <f t="shared" si="0"/>
        <v>200000000</v>
      </c>
      <c r="L12" s="236" t="s">
        <v>44</v>
      </c>
      <c r="M12" s="237" t="s">
        <v>790</v>
      </c>
    </row>
    <row r="13" spans="1:13" s="266" customFormat="1" ht="21" x14ac:dyDescent="0.25">
      <c r="A13" s="54" t="s">
        <v>1</v>
      </c>
      <c r="B13" s="283" t="s">
        <v>669</v>
      </c>
      <c r="C13" s="284" t="s">
        <v>72</v>
      </c>
      <c r="D13" s="284" t="s">
        <v>719</v>
      </c>
      <c r="E13" s="285" t="s">
        <v>720</v>
      </c>
      <c r="F13" s="285" t="s">
        <v>721</v>
      </c>
      <c r="G13" s="238" t="s">
        <v>787</v>
      </c>
      <c r="H13" s="55" t="s">
        <v>16</v>
      </c>
      <c r="I13" s="57">
        <v>1</v>
      </c>
      <c r="J13" s="242">
        <v>530000000</v>
      </c>
      <c r="K13" s="243">
        <f>+I13*J13</f>
        <v>530000000</v>
      </c>
      <c r="L13" s="236" t="s">
        <v>44</v>
      </c>
      <c r="M13" s="237" t="s">
        <v>790</v>
      </c>
    </row>
    <row r="14" spans="1:13" s="266" customFormat="1" ht="21" x14ac:dyDescent="0.25">
      <c r="A14" s="54" t="s">
        <v>1</v>
      </c>
      <c r="B14" s="283" t="s">
        <v>669</v>
      </c>
      <c r="C14" s="284" t="s">
        <v>72</v>
      </c>
      <c r="D14" s="284" t="s">
        <v>719</v>
      </c>
      <c r="E14" s="285" t="s">
        <v>720</v>
      </c>
      <c r="F14" s="285" t="s">
        <v>721</v>
      </c>
      <c r="G14" s="238" t="s">
        <v>788</v>
      </c>
      <c r="H14" s="55" t="s">
        <v>16</v>
      </c>
      <c r="I14" s="57">
        <v>1</v>
      </c>
      <c r="J14" s="242">
        <v>595000000</v>
      </c>
      <c r="K14" s="243">
        <f t="shared" ref="K14:K15" si="1">+I14*J14</f>
        <v>595000000</v>
      </c>
      <c r="L14" s="236" t="s">
        <v>44</v>
      </c>
      <c r="M14" s="237" t="s">
        <v>790</v>
      </c>
    </row>
    <row r="15" spans="1:13" s="266" customFormat="1" ht="21" x14ac:dyDescent="0.25">
      <c r="A15" s="54" t="s">
        <v>1</v>
      </c>
      <c r="B15" s="283" t="s">
        <v>669</v>
      </c>
      <c r="C15" s="284" t="s">
        <v>72</v>
      </c>
      <c r="D15" s="284" t="s">
        <v>719</v>
      </c>
      <c r="E15" s="285" t="s">
        <v>720</v>
      </c>
      <c r="F15" s="285" t="s">
        <v>721</v>
      </c>
      <c r="G15" s="238" t="s">
        <v>789</v>
      </c>
      <c r="H15" s="55" t="s">
        <v>16</v>
      </c>
      <c r="I15" s="57">
        <v>1</v>
      </c>
      <c r="J15" s="242">
        <v>375000000</v>
      </c>
      <c r="K15" s="243">
        <f t="shared" si="1"/>
        <v>375000000</v>
      </c>
      <c r="L15" s="236" t="s">
        <v>44</v>
      </c>
      <c r="M15" s="237" t="s">
        <v>790</v>
      </c>
    </row>
    <row r="16" spans="1:13" s="265" customFormat="1" ht="69" customHeight="1" x14ac:dyDescent="0.25">
      <c r="A16" s="244" t="s">
        <v>1</v>
      </c>
      <c r="B16" s="283" t="s">
        <v>47</v>
      </c>
      <c r="C16" s="284" t="s">
        <v>17</v>
      </c>
      <c r="D16" s="284" t="s">
        <v>18</v>
      </c>
      <c r="E16" s="285" t="s">
        <v>48</v>
      </c>
      <c r="F16" s="285" t="s">
        <v>49</v>
      </c>
      <c r="G16" s="245" t="s">
        <v>1007</v>
      </c>
      <c r="H16" s="307" t="s">
        <v>16</v>
      </c>
      <c r="I16" s="246">
        <v>1</v>
      </c>
      <c r="J16" s="247">
        <v>183750000</v>
      </c>
      <c r="K16" s="247">
        <f>J16</f>
        <v>183750000</v>
      </c>
      <c r="L16" s="236" t="s">
        <v>44</v>
      </c>
      <c r="M16" s="237" t="s">
        <v>790</v>
      </c>
    </row>
    <row r="17" spans="1:13" s="265" customFormat="1" ht="63" x14ac:dyDescent="0.25">
      <c r="A17" s="244" t="s">
        <v>1</v>
      </c>
      <c r="B17" s="283" t="s">
        <v>52</v>
      </c>
      <c r="C17" s="284" t="s">
        <v>53</v>
      </c>
      <c r="D17" s="284" t="s">
        <v>54</v>
      </c>
      <c r="E17" s="285" t="s">
        <v>55</v>
      </c>
      <c r="F17" s="285" t="s">
        <v>56</v>
      </c>
      <c r="G17" s="245" t="s">
        <v>57</v>
      </c>
      <c r="H17" s="307" t="s">
        <v>58</v>
      </c>
      <c r="I17" s="246">
        <v>4</v>
      </c>
      <c r="J17" s="247">
        <v>8000</v>
      </c>
      <c r="K17" s="247">
        <f>I17*J17</f>
        <v>32000</v>
      </c>
      <c r="L17" s="236" t="s">
        <v>44</v>
      </c>
      <c r="M17" s="237" t="s">
        <v>790</v>
      </c>
    </row>
    <row r="18" spans="1:13" s="265" customFormat="1" ht="52.5" x14ac:dyDescent="0.25">
      <c r="A18" s="244" t="s">
        <v>1</v>
      </c>
      <c r="B18" s="283" t="s">
        <v>52</v>
      </c>
      <c r="C18" s="284" t="s">
        <v>60</v>
      </c>
      <c r="D18" s="284" t="s">
        <v>61</v>
      </c>
      <c r="E18" s="285" t="s">
        <v>62</v>
      </c>
      <c r="F18" s="285" t="s">
        <v>63</v>
      </c>
      <c r="G18" s="245" t="s">
        <v>64</v>
      </c>
      <c r="H18" s="307" t="s">
        <v>58</v>
      </c>
      <c r="I18" s="246">
        <v>7</v>
      </c>
      <c r="J18" s="247">
        <v>19000</v>
      </c>
      <c r="K18" s="247">
        <f t="shared" ref="K18:K81" si="2">I18*J18</f>
        <v>133000</v>
      </c>
      <c r="L18" s="236" t="s">
        <v>44</v>
      </c>
      <c r="M18" s="237" t="s">
        <v>790</v>
      </c>
    </row>
    <row r="19" spans="1:13" s="265" customFormat="1" ht="52.5" x14ac:dyDescent="0.25">
      <c r="A19" s="244" t="s">
        <v>1</v>
      </c>
      <c r="B19" s="283" t="s">
        <v>52</v>
      </c>
      <c r="C19" s="284" t="s">
        <v>60</v>
      </c>
      <c r="D19" s="284" t="s">
        <v>61</v>
      </c>
      <c r="E19" s="285" t="s">
        <v>62</v>
      </c>
      <c r="F19" s="285" t="s">
        <v>65</v>
      </c>
      <c r="G19" s="245" t="s">
        <v>66</v>
      </c>
      <c r="H19" s="307" t="s">
        <v>58</v>
      </c>
      <c r="I19" s="246">
        <v>58</v>
      </c>
      <c r="J19" s="247">
        <v>19000</v>
      </c>
      <c r="K19" s="247">
        <f t="shared" si="2"/>
        <v>1102000</v>
      </c>
      <c r="L19" s="236" t="s">
        <v>44</v>
      </c>
      <c r="M19" s="237" t="s">
        <v>790</v>
      </c>
    </row>
    <row r="20" spans="1:13" s="265" customFormat="1" ht="73.5" x14ac:dyDescent="0.25">
      <c r="A20" s="244" t="s">
        <v>1</v>
      </c>
      <c r="B20" s="286" t="s">
        <v>52</v>
      </c>
      <c r="C20" s="286" t="s">
        <v>60</v>
      </c>
      <c r="D20" s="286" t="s">
        <v>68</v>
      </c>
      <c r="E20" s="285" t="s">
        <v>62</v>
      </c>
      <c r="F20" s="285" t="s">
        <v>69</v>
      </c>
      <c r="G20" s="245" t="s">
        <v>70</v>
      </c>
      <c r="H20" s="307" t="s">
        <v>58</v>
      </c>
      <c r="I20" s="246">
        <v>58</v>
      </c>
      <c r="J20" s="247">
        <v>16000</v>
      </c>
      <c r="K20" s="247">
        <f t="shared" si="2"/>
        <v>928000</v>
      </c>
      <c r="L20" s="236" t="s">
        <v>44</v>
      </c>
      <c r="M20" s="237" t="s">
        <v>790</v>
      </c>
    </row>
    <row r="21" spans="1:13" s="265" customFormat="1" ht="126" x14ac:dyDescent="0.25">
      <c r="A21" s="244" t="s">
        <v>1</v>
      </c>
      <c r="B21" s="286" t="s">
        <v>71</v>
      </c>
      <c r="C21" s="286" t="s">
        <v>72</v>
      </c>
      <c r="D21" s="286" t="s">
        <v>73</v>
      </c>
      <c r="E21" s="285" t="s">
        <v>74</v>
      </c>
      <c r="F21" s="285" t="s">
        <v>75</v>
      </c>
      <c r="G21" s="245" t="s">
        <v>76</v>
      </c>
      <c r="H21" s="307" t="s">
        <v>58</v>
      </c>
      <c r="I21" s="246">
        <v>1</v>
      </c>
      <c r="J21" s="247">
        <v>8705</v>
      </c>
      <c r="K21" s="247">
        <f t="shared" si="2"/>
        <v>8705</v>
      </c>
      <c r="L21" s="236" t="s">
        <v>44</v>
      </c>
      <c r="M21" s="237" t="s">
        <v>790</v>
      </c>
    </row>
    <row r="22" spans="1:13" s="265" customFormat="1" ht="127.5" customHeight="1" x14ac:dyDescent="0.25">
      <c r="A22" s="244" t="s">
        <v>1</v>
      </c>
      <c r="B22" s="286" t="s">
        <v>71</v>
      </c>
      <c r="C22" s="286" t="s">
        <v>72</v>
      </c>
      <c r="D22" s="286" t="s">
        <v>73</v>
      </c>
      <c r="E22" s="285" t="s">
        <v>74</v>
      </c>
      <c r="F22" s="285" t="s">
        <v>77</v>
      </c>
      <c r="G22" s="245" t="s">
        <v>78</v>
      </c>
      <c r="H22" s="307" t="s">
        <v>58</v>
      </c>
      <c r="I22" s="246">
        <v>10</v>
      </c>
      <c r="J22" s="247">
        <v>10100</v>
      </c>
      <c r="K22" s="247">
        <f t="shared" si="2"/>
        <v>101000</v>
      </c>
      <c r="L22" s="236" t="s">
        <v>44</v>
      </c>
      <c r="M22" s="237" t="s">
        <v>790</v>
      </c>
    </row>
    <row r="23" spans="1:13" s="265" customFormat="1" ht="31.5" x14ac:dyDescent="0.25">
      <c r="A23" s="244" t="s">
        <v>1</v>
      </c>
      <c r="B23" s="286">
        <v>20199</v>
      </c>
      <c r="C23" s="286" t="s">
        <v>72</v>
      </c>
      <c r="D23" s="286" t="s">
        <v>73</v>
      </c>
      <c r="E23" s="285" t="s">
        <v>79</v>
      </c>
      <c r="F23" s="285" t="s">
        <v>80</v>
      </c>
      <c r="G23" s="245" t="s">
        <v>81</v>
      </c>
      <c r="H23" s="307" t="s">
        <v>58</v>
      </c>
      <c r="I23" s="246">
        <v>4</v>
      </c>
      <c r="J23" s="247">
        <v>10100</v>
      </c>
      <c r="K23" s="247">
        <f t="shared" si="2"/>
        <v>40400</v>
      </c>
      <c r="L23" s="236" t="s">
        <v>44</v>
      </c>
      <c r="M23" s="237" t="s">
        <v>790</v>
      </c>
    </row>
    <row r="24" spans="1:13" s="265" customFormat="1" ht="73.5" x14ac:dyDescent="0.25">
      <c r="A24" s="244" t="s">
        <v>1</v>
      </c>
      <c r="B24" s="286" t="s">
        <v>71</v>
      </c>
      <c r="C24" s="286" t="s">
        <v>72</v>
      </c>
      <c r="D24" s="286" t="s">
        <v>82</v>
      </c>
      <c r="E24" s="285" t="s">
        <v>74</v>
      </c>
      <c r="F24" s="285" t="s">
        <v>83</v>
      </c>
      <c r="G24" s="245" t="s">
        <v>84</v>
      </c>
      <c r="H24" s="307" t="s">
        <v>58</v>
      </c>
      <c r="I24" s="246">
        <v>1</v>
      </c>
      <c r="J24" s="247">
        <v>100000</v>
      </c>
      <c r="K24" s="247">
        <f t="shared" si="2"/>
        <v>100000</v>
      </c>
      <c r="L24" s="236" t="s">
        <v>44</v>
      </c>
      <c r="M24" s="237" t="s">
        <v>790</v>
      </c>
    </row>
    <row r="25" spans="1:13" s="265" customFormat="1" ht="31.5" x14ac:dyDescent="0.25">
      <c r="A25" s="244" t="s">
        <v>1</v>
      </c>
      <c r="B25" s="286" t="s">
        <v>85</v>
      </c>
      <c r="C25" s="286" t="s">
        <v>86</v>
      </c>
      <c r="D25" s="286" t="s">
        <v>87</v>
      </c>
      <c r="E25" s="285" t="s">
        <v>88</v>
      </c>
      <c r="F25" s="285" t="s">
        <v>89</v>
      </c>
      <c r="G25" s="245" t="s">
        <v>90</v>
      </c>
      <c r="H25" s="307" t="s">
        <v>58</v>
      </c>
      <c r="I25" s="246">
        <v>64</v>
      </c>
      <c r="J25" s="247">
        <v>55000</v>
      </c>
      <c r="K25" s="247">
        <f t="shared" si="2"/>
        <v>3520000</v>
      </c>
      <c r="L25" s="236" t="s">
        <v>44</v>
      </c>
      <c r="M25" s="237" t="s">
        <v>790</v>
      </c>
    </row>
    <row r="26" spans="1:13" s="265" customFormat="1" ht="52.5" x14ac:dyDescent="0.25">
      <c r="A26" s="244" t="s">
        <v>1</v>
      </c>
      <c r="B26" s="286" t="s">
        <v>85</v>
      </c>
      <c r="C26" s="286" t="s">
        <v>86</v>
      </c>
      <c r="D26" s="286" t="s">
        <v>91</v>
      </c>
      <c r="E26" s="285" t="s">
        <v>92</v>
      </c>
      <c r="F26" s="285" t="s">
        <v>93</v>
      </c>
      <c r="G26" s="245" t="s">
        <v>94</v>
      </c>
      <c r="H26" s="307" t="s">
        <v>58</v>
      </c>
      <c r="I26" s="246">
        <v>4</v>
      </c>
      <c r="J26" s="247">
        <v>75000</v>
      </c>
      <c r="K26" s="247">
        <f t="shared" si="2"/>
        <v>300000</v>
      </c>
      <c r="L26" s="236" t="s">
        <v>44</v>
      </c>
      <c r="M26" s="237" t="s">
        <v>790</v>
      </c>
    </row>
    <row r="27" spans="1:13" s="265" customFormat="1" ht="42" x14ac:dyDescent="0.25">
      <c r="A27" s="244" t="s">
        <v>1</v>
      </c>
      <c r="B27" s="286" t="s">
        <v>85</v>
      </c>
      <c r="C27" s="286" t="s">
        <v>86</v>
      </c>
      <c r="D27" s="286" t="s">
        <v>91</v>
      </c>
      <c r="E27" s="285" t="s">
        <v>92</v>
      </c>
      <c r="F27" s="285" t="s">
        <v>95</v>
      </c>
      <c r="G27" s="245" t="s">
        <v>96</v>
      </c>
      <c r="H27" s="307" t="s">
        <v>58</v>
      </c>
      <c r="I27" s="246">
        <v>1</v>
      </c>
      <c r="J27" s="247">
        <v>200000</v>
      </c>
      <c r="K27" s="247">
        <f t="shared" si="2"/>
        <v>200000</v>
      </c>
      <c r="L27" s="236" t="s">
        <v>44</v>
      </c>
      <c r="M27" s="237" t="s">
        <v>790</v>
      </c>
    </row>
    <row r="28" spans="1:13" s="265" customFormat="1" ht="45" customHeight="1" x14ac:dyDescent="0.25">
      <c r="A28" s="244" t="s">
        <v>1</v>
      </c>
      <c r="B28" s="286" t="s">
        <v>85</v>
      </c>
      <c r="C28" s="286" t="s">
        <v>97</v>
      </c>
      <c r="D28" s="286" t="s">
        <v>98</v>
      </c>
      <c r="E28" s="285" t="s">
        <v>99</v>
      </c>
      <c r="F28" s="285" t="s">
        <v>100</v>
      </c>
      <c r="G28" s="245" t="s">
        <v>101</v>
      </c>
      <c r="H28" s="307" t="s">
        <v>58</v>
      </c>
      <c r="I28" s="246">
        <v>33</v>
      </c>
      <c r="J28" s="247">
        <v>7000</v>
      </c>
      <c r="K28" s="247">
        <f t="shared" si="2"/>
        <v>231000</v>
      </c>
      <c r="L28" s="236" t="s">
        <v>44</v>
      </c>
      <c r="M28" s="237" t="s">
        <v>790</v>
      </c>
    </row>
    <row r="29" spans="1:13" s="265" customFormat="1" ht="54.75" customHeight="1" x14ac:dyDescent="0.25">
      <c r="A29" s="244" t="s">
        <v>1</v>
      </c>
      <c r="B29" s="286" t="s">
        <v>85</v>
      </c>
      <c r="C29" s="286" t="s">
        <v>97</v>
      </c>
      <c r="D29" s="286" t="s">
        <v>98</v>
      </c>
      <c r="E29" s="285" t="s">
        <v>99</v>
      </c>
      <c r="F29" s="285" t="s">
        <v>102</v>
      </c>
      <c r="G29" s="245" t="s">
        <v>103</v>
      </c>
      <c r="H29" s="307" t="s">
        <v>58</v>
      </c>
      <c r="I29" s="246">
        <v>6</v>
      </c>
      <c r="J29" s="247">
        <v>16100</v>
      </c>
      <c r="K29" s="247">
        <f t="shared" si="2"/>
        <v>96600</v>
      </c>
      <c r="L29" s="236" t="s">
        <v>44</v>
      </c>
      <c r="M29" s="237" t="s">
        <v>790</v>
      </c>
    </row>
    <row r="30" spans="1:13" s="265" customFormat="1" ht="78" customHeight="1" x14ac:dyDescent="0.25">
      <c r="A30" s="244" t="s">
        <v>1</v>
      </c>
      <c r="B30" s="286" t="s">
        <v>85</v>
      </c>
      <c r="C30" s="286" t="s">
        <v>104</v>
      </c>
      <c r="D30" s="286" t="s">
        <v>105</v>
      </c>
      <c r="E30" s="285" t="s">
        <v>106</v>
      </c>
      <c r="F30" s="285" t="s">
        <v>107</v>
      </c>
      <c r="G30" s="245" t="s">
        <v>108</v>
      </c>
      <c r="H30" s="307" t="s">
        <v>58</v>
      </c>
      <c r="I30" s="246">
        <v>234</v>
      </c>
      <c r="J30" s="247">
        <v>20</v>
      </c>
      <c r="K30" s="247">
        <f t="shared" si="2"/>
        <v>4680</v>
      </c>
      <c r="L30" s="236" t="s">
        <v>44</v>
      </c>
      <c r="M30" s="237" t="s">
        <v>790</v>
      </c>
    </row>
    <row r="31" spans="1:13" s="265" customFormat="1" ht="74.25" customHeight="1" x14ac:dyDescent="0.25">
      <c r="A31" s="244" t="s">
        <v>1</v>
      </c>
      <c r="B31" s="286" t="s">
        <v>85</v>
      </c>
      <c r="C31" s="286" t="s">
        <v>104</v>
      </c>
      <c r="D31" s="286" t="s">
        <v>109</v>
      </c>
      <c r="E31" s="285" t="s">
        <v>106</v>
      </c>
      <c r="F31" s="285" t="s">
        <v>110</v>
      </c>
      <c r="G31" s="245" t="s">
        <v>111</v>
      </c>
      <c r="H31" s="307" t="s">
        <v>58</v>
      </c>
      <c r="I31" s="246">
        <v>130</v>
      </c>
      <c r="J31" s="247">
        <v>200</v>
      </c>
      <c r="K31" s="247">
        <f t="shared" si="2"/>
        <v>26000</v>
      </c>
      <c r="L31" s="236" t="s">
        <v>44</v>
      </c>
      <c r="M31" s="237" t="s">
        <v>790</v>
      </c>
    </row>
    <row r="32" spans="1:13" s="265" customFormat="1" ht="42" x14ac:dyDescent="0.25">
      <c r="A32" s="244" t="s">
        <v>1</v>
      </c>
      <c r="B32" s="286" t="s">
        <v>85</v>
      </c>
      <c r="C32" s="286" t="s">
        <v>112</v>
      </c>
      <c r="D32" s="286" t="s">
        <v>113</v>
      </c>
      <c r="E32" s="285" t="s">
        <v>114</v>
      </c>
      <c r="F32" s="285" t="s">
        <v>115</v>
      </c>
      <c r="G32" s="245" t="s">
        <v>116</v>
      </c>
      <c r="H32" s="89" t="s">
        <v>805</v>
      </c>
      <c r="I32" s="246">
        <v>6</v>
      </c>
      <c r="J32" s="247">
        <v>900</v>
      </c>
      <c r="K32" s="247">
        <f t="shared" si="2"/>
        <v>5400</v>
      </c>
      <c r="L32" s="236" t="s">
        <v>44</v>
      </c>
      <c r="M32" s="237" t="s">
        <v>790</v>
      </c>
    </row>
    <row r="33" spans="1:13" s="265" customFormat="1" ht="42" x14ac:dyDescent="0.25">
      <c r="A33" s="244" t="s">
        <v>1</v>
      </c>
      <c r="B33" s="286" t="s">
        <v>85</v>
      </c>
      <c r="C33" s="286" t="s">
        <v>21</v>
      </c>
      <c r="D33" s="286" t="s">
        <v>118</v>
      </c>
      <c r="E33" s="285" t="s">
        <v>88</v>
      </c>
      <c r="F33" s="285" t="s">
        <v>119</v>
      </c>
      <c r="G33" s="245" t="s">
        <v>120</v>
      </c>
      <c r="H33" s="307" t="s">
        <v>58</v>
      </c>
      <c r="I33" s="246">
        <v>100</v>
      </c>
      <c r="J33" s="247">
        <v>18000</v>
      </c>
      <c r="K33" s="247">
        <f t="shared" si="2"/>
        <v>1800000</v>
      </c>
      <c r="L33" s="236" t="s">
        <v>44</v>
      </c>
      <c r="M33" s="237" t="s">
        <v>790</v>
      </c>
    </row>
    <row r="34" spans="1:13" s="265" customFormat="1" ht="84" x14ac:dyDescent="0.25">
      <c r="A34" s="244" t="s">
        <v>1</v>
      </c>
      <c r="B34" s="286" t="s">
        <v>85</v>
      </c>
      <c r="C34" s="286" t="s">
        <v>121</v>
      </c>
      <c r="D34" s="286" t="s">
        <v>122</v>
      </c>
      <c r="E34" s="285" t="s">
        <v>123</v>
      </c>
      <c r="F34" s="285" t="s">
        <v>124</v>
      </c>
      <c r="G34" s="245" t="s">
        <v>125</v>
      </c>
      <c r="H34" s="307" t="s">
        <v>58</v>
      </c>
      <c r="I34" s="246">
        <v>49</v>
      </c>
      <c r="J34" s="247">
        <v>25600</v>
      </c>
      <c r="K34" s="247">
        <f t="shared" si="2"/>
        <v>1254400</v>
      </c>
      <c r="L34" s="236" t="s">
        <v>44</v>
      </c>
      <c r="M34" s="237" t="s">
        <v>790</v>
      </c>
    </row>
    <row r="35" spans="1:13" s="265" customFormat="1" ht="52.5" x14ac:dyDescent="0.25">
      <c r="A35" s="244" t="s">
        <v>1</v>
      </c>
      <c r="B35" s="286" t="s">
        <v>85</v>
      </c>
      <c r="C35" s="286" t="s">
        <v>126</v>
      </c>
      <c r="D35" s="286" t="s">
        <v>18</v>
      </c>
      <c r="E35" s="285" t="s">
        <v>127</v>
      </c>
      <c r="F35" s="285" t="s">
        <v>128</v>
      </c>
      <c r="G35" s="245" t="s">
        <v>129</v>
      </c>
      <c r="H35" s="307" t="s">
        <v>58</v>
      </c>
      <c r="I35" s="246">
        <v>72</v>
      </c>
      <c r="J35" s="247">
        <v>15300</v>
      </c>
      <c r="K35" s="247">
        <f t="shared" si="2"/>
        <v>1101600</v>
      </c>
      <c r="L35" s="236" t="s">
        <v>44</v>
      </c>
      <c r="M35" s="237" t="s">
        <v>790</v>
      </c>
    </row>
    <row r="36" spans="1:13" s="265" customFormat="1" ht="42" x14ac:dyDescent="0.25">
      <c r="A36" s="244" t="s">
        <v>1</v>
      </c>
      <c r="B36" s="286" t="s">
        <v>85</v>
      </c>
      <c r="C36" s="286" t="s">
        <v>130</v>
      </c>
      <c r="D36" s="286" t="s">
        <v>131</v>
      </c>
      <c r="E36" s="285" t="s">
        <v>132</v>
      </c>
      <c r="F36" s="285" t="s">
        <v>133</v>
      </c>
      <c r="G36" s="245" t="s">
        <v>134</v>
      </c>
      <c r="H36" s="307" t="s">
        <v>58</v>
      </c>
      <c r="I36" s="246">
        <v>37</v>
      </c>
      <c r="J36" s="247">
        <v>7200</v>
      </c>
      <c r="K36" s="247">
        <f t="shared" si="2"/>
        <v>266400</v>
      </c>
      <c r="L36" s="236" t="s">
        <v>44</v>
      </c>
      <c r="M36" s="237" t="s">
        <v>790</v>
      </c>
    </row>
    <row r="37" spans="1:13" s="265" customFormat="1" ht="42" x14ac:dyDescent="0.25">
      <c r="A37" s="244" t="s">
        <v>1</v>
      </c>
      <c r="B37" s="286" t="s">
        <v>85</v>
      </c>
      <c r="C37" s="286" t="s">
        <v>130</v>
      </c>
      <c r="D37" s="286" t="s">
        <v>135</v>
      </c>
      <c r="E37" s="285" t="s">
        <v>132</v>
      </c>
      <c r="F37" s="285" t="s">
        <v>136</v>
      </c>
      <c r="G37" s="245" t="s">
        <v>137</v>
      </c>
      <c r="H37" s="307" t="s">
        <v>58</v>
      </c>
      <c r="I37" s="246">
        <v>14</v>
      </c>
      <c r="J37" s="247">
        <v>9000</v>
      </c>
      <c r="K37" s="247">
        <f t="shared" si="2"/>
        <v>126000</v>
      </c>
      <c r="L37" s="236" t="s">
        <v>44</v>
      </c>
      <c r="M37" s="237" t="s">
        <v>790</v>
      </c>
    </row>
    <row r="38" spans="1:13" s="265" customFormat="1" ht="63" x14ac:dyDescent="0.25">
      <c r="A38" s="244" t="s">
        <v>1</v>
      </c>
      <c r="B38" s="286" t="s">
        <v>85</v>
      </c>
      <c r="C38" s="286" t="s">
        <v>138</v>
      </c>
      <c r="D38" s="286" t="s">
        <v>139</v>
      </c>
      <c r="E38" s="285" t="s">
        <v>140</v>
      </c>
      <c r="F38" s="285" t="s">
        <v>141</v>
      </c>
      <c r="G38" s="245" t="s">
        <v>142</v>
      </c>
      <c r="H38" s="307" t="s">
        <v>58</v>
      </c>
      <c r="I38" s="246">
        <v>255</v>
      </c>
      <c r="J38" s="247">
        <v>3000</v>
      </c>
      <c r="K38" s="247">
        <f t="shared" si="2"/>
        <v>765000</v>
      </c>
      <c r="L38" s="236" t="s">
        <v>44</v>
      </c>
      <c r="M38" s="237" t="s">
        <v>790</v>
      </c>
    </row>
    <row r="39" spans="1:13" s="265" customFormat="1" ht="63" x14ac:dyDescent="0.25">
      <c r="A39" s="244" t="s">
        <v>1</v>
      </c>
      <c r="B39" s="286" t="s">
        <v>85</v>
      </c>
      <c r="C39" s="286" t="s">
        <v>138</v>
      </c>
      <c r="D39" s="286" t="s">
        <v>143</v>
      </c>
      <c r="E39" s="285" t="s">
        <v>144</v>
      </c>
      <c r="F39" s="285" t="s">
        <v>145</v>
      </c>
      <c r="G39" s="245" t="s">
        <v>146</v>
      </c>
      <c r="H39" s="307" t="s">
        <v>58</v>
      </c>
      <c r="I39" s="246">
        <v>130</v>
      </c>
      <c r="J39" s="247">
        <v>1500</v>
      </c>
      <c r="K39" s="247">
        <f t="shared" si="2"/>
        <v>195000</v>
      </c>
      <c r="L39" s="236" t="s">
        <v>44</v>
      </c>
      <c r="M39" s="237" t="s">
        <v>790</v>
      </c>
    </row>
    <row r="40" spans="1:13" s="265" customFormat="1" ht="52.5" customHeight="1" x14ac:dyDescent="0.25">
      <c r="A40" s="244" t="s">
        <v>1</v>
      </c>
      <c r="B40" s="286" t="s">
        <v>85</v>
      </c>
      <c r="C40" s="286" t="s">
        <v>138</v>
      </c>
      <c r="D40" s="286" t="s">
        <v>147</v>
      </c>
      <c r="E40" s="285" t="s">
        <v>127</v>
      </c>
      <c r="F40" s="285" t="s">
        <v>148</v>
      </c>
      <c r="G40" s="245" t="s">
        <v>149</v>
      </c>
      <c r="H40" s="307" t="s">
        <v>58</v>
      </c>
      <c r="I40" s="246">
        <v>12</v>
      </c>
      <c r="J40" s="247">
        <v>27300</v>
      </c>
      <c r="K40" s="247">
        <f t="shared" si="2"/>
        <v>327600</v>
      </c>
      <c r="L40" s="236" t="s">
        <v>44</v>
      </c>
      <c r="M40" s="237" t="s">
        <v>790</v>
      </c>
    </row>
    <row r="41" spans="1:13" s="265" customFormat="1" ht="42" x14ac:dyDescent="0.25">
      <c r="A41" s="244" t="s">
        <v>1</v>
      </c>
      <c r="B41" s="286" t="s">
        <v>85</v>
      </c>
      <c r="C41" s="286" t="s">
        <v>138</v>
      </c>
      <c r="D41" s="286" t="s">
        <v>147</v>
      </c>
      <c r="E41" s="285" t="s">
        <v>150</v>
      </c>
      <c r="F41" s="285" t="s">
        <v>151</v>
      </c>
      <c r="G41" s="245" t="s">
        <v>152</v>
      </c>
      <c r="H41" s="307" t="s">
        <v>58</v>
      </c>
      <c r="I41" s="246">
        <v>31</v>
      </c>
      <c r="J41" s="247">
        <v>53700</v>
      </c>
      <c r="K41" s="247">
        <f t="shared" si="2"/>
        <v>1664700</v>
      </c>
      <c r="L41" s="236" t="s">
        <v>44</v>
      </c>
      <c r="M41" s="237" t="s">
        <v>790</v>
      </c>
    </row>
    <row r="42" spans="1:13" s="265" customFormat="1" ht="42" x14ac:dyDescent="0.25">
      <c r="A42" s="244" t="s">
        <v>1</v>
      </c>
      <c r="B42" s="286" t="s">
        <v>85</v>
      </c>
      <c r="C42" s="286" t="s">
        <v>138</v>
      </c>
      <c r="D42" s="286" t="s">
        <v>153</v>
      </c>
      <c r="E42" s="285" t="s">
        <v>127</v>
      </c>
      <c r="F42" s="285" t="s">
        <v>154</v>
      </c>
      <c r="G42" s="245" t="s">
        <v>155</v>
      </c>
      <c r="H42" s="307" t="s">
        <v>58</v>
      </c>
      <c r="I42" s="246">
        <v>106</v>
      </c>
      <c r="J42" s="247">
        <v>25800</v>
      </c>
      <c r="K42" s="247">
        <f t="shared" si="2"/>
        <v>2734800</v>
      </c>
      <c r="L42" s="236" t="s">
        <v>44</v>
      </c>
      <c r="M42" s="237" t="s">
        <v>790</v>
      </c>
    </row>
    <row r="43" spans="1:13" s="265" customFormat="1" ht="42" x14ac:dyDescent="0.25">
      <c r="A43" s="244" t="s">
        <v>1</v>
      </c>
      <c r="B43" s="286" t="s">
        <v>85</v>
      </c>
      <c r="C43" s="286" t="s">
        <v>138</v>
      </c>
      <c r="D43" s="286" t="s">
        <v>153</v>
      </c>
      <c r="E43" s="285" t="s">
        <v>127</v>
      </c>
      <c r="F43" s="285" t="s">
        <v>156</v>
      </c>
      <c r="G43" s="245" t="s">
        <v>157</v>
      </c>
      <c r="H43" s="307" t="s">
        <v>58</v>
      </c>
      <c r="I43" s="246">
        <v>11</v>
      </c>
      <c r="J43" s="247">
        <v>9000</v>
      </c>
      <c r="K43" s="247">
        <f t="shared" si="2"/>
        <v>99000</v>
      </c>
      <c r="L43" s="236" t="s">
        <v>44</v>
      </c>
      <c r="M43" s="237" t="s">
        <v>790</v>
      </c>
    </row>
    <row r="44" spans="1:13" s="265" customFormat="1" ht="42" x14ac:dyDescent="0.25">
      <c r="A44" s="244" t="s">
        <v>1</v>
      </c>
      <c r="B44" s="286" t="s">
        <v>85</v>
      </c>
      <c r="C44" s="286" t="s">
        <v>138</v>
      </c>
      <c r="D44" s="286" t="s">
        <v>153</v>
      </c>
      <c r="E44" s="285" t="s">
        <v>150</v>
      </c>
      <c r="F44" s="285" t="s">
        <v>158</v>
      </c>
      <c r="G44" s="245" t="s">
        <v>159</v>
      </c>
      <c r="H44" s="307" t="s">
        <v>58</v>
      </c>
      <c r="I44" s="246">
        <v>13</v>
      </c>
      <c r="J44" s="247">
        <v>18000</v>
      </c>
      <c r="K44" s="247">
        <f t="shared" si="2"/>
        <v>234000</v>
      </c>
      <c r="L44" s="236" t="s">
        <v>44</v>
      </c>
      <c r="M44" s="237" t="s">
        <v>790</v>
      </c>
    </row>
    <row r="45" spans="1:13" s="265" customFormat="1" ht="63" x14ac:dyDescent="0.25">
      <c r="A45" s="244" t="s">
        <v>1</v>
      </c>
      <c r="B45" s="286" t="s">
        <v>85</v>
      </c>
      <c r="C45" s="286" t="s">
        <v>138</v>
      </c>
      <c r="D45" s="286" t="s">
        <v>160</v>
      </c>
      <c r="E45" s="285" t="s">
        <v>161</v>
      </c>
      <c r="F45" s="285" t="s">
        <v>162</v>
      </c>
      <c r="G45" s="245" t="s">
        <v>163</v>
      </c>
      <c r="H45" s="307" t="s">
        <v>58</v>
      </c>
      <c r="I45" s="246">
        <v>5</v>
      </c>
      <c r="J45" s="247">
        <v>2200</v>
      </c>
      <c r="K45" s="247">
        <f t="shared" si="2"/>
        <v>11000</v>
      </c>
      <c r="L45" s="236" t="s">
        <v>44</v>
      </c>
      <c r="M45" s="237" t="s">
        <v>790</v>
      </c>
    </row>
    <row r="46" spans="1:13" s="265" customFormat="1" ht="42" x14ac:dyDescent="0.25">
      <c r="A46" s="244" t="s">
        <v>1</v>
      </c>
      <c r="B46" s="286" t="s">
        <v>85</v>
      </c>
      <c r="C46" s="286" t="s">
        <v>138</v>
      </c>
      <c r="D46" s="286" t="s">
        <v>164</v>
      </c>
      <c r="E46" s="285" t="s">
        <v>165</v>
      </c>
      <c r="F46" s="285" t="s">
        <v>166</v>
      </c>
      <c r="G46" s="245" t="s">
        <v>167</v>
      </c>
      <c r="H46" s="307" t="s">
        <v>58</v>
      </c>
      <c r="I46" s="246">
        <v>5</v>
      </c>
      <c r="J46" s="247">
        <v>1800</v>
      </c>
      <c r="K46" s="247">
        <f t="shared" si="2"/>
        <v>9000</v>
      </c>
      <c r="L46" s="236" t="s">
        <v>44</v>
      </c>
      <c r="M46" s="237" t="s">
        <v>790</v>
      </c>
    </row>
    <row r="47" spans="1:13" s="265" customFormat="1" ht="42" x14ac:dyDescent="0.25">
      <c r="A47" s="244" t="s">
        <v>1</v>
      </c>
      <c r="B47" s="286" t="s">
        <v>85</v>
      </c>
      <c r="C47" s="286" t="s">
        <v>168</v>
      </c>
      <c r="D47" s="286" t="s">
        <v>169</v>
      </c>
      <c r="E47" s="285" t="s">
        <v>170</v>
      </c>
      <c r="F47" s="285" t="s">
        <v>171</v>
      </c>
      <c r="G47" s="245" t="s">
        <v>172</v>
      </c>
      <c r="H47" s="307" t="s">
        <v>58</v>
      </c>
      <c r="I47" s="246">
        <v>2168</v>
      </c>
      <c r="J47" s="247">
        <v>1900</v>
      </c>
      <c r="K47" s="247">
        <f t="shared" si="2"/>
        <v>4119200</v>
      </c>
      <c r="L47" s="236" t="s">
        <v>44</v>
      </c>
      <c r="M47" s="237" t="s">
        <v>790</v>
      </c>
    </row>
    <row r="48" spans="1:13" s="265" customFormat="1" ht="31.5" x14ac:dyDescent="0.25">
      <c r="A48" s="244" t="s">
        <v>1</v>
      </c>
      <c r="B48" s="286" t="s">
        <v>85</v>
      </c>
      <c r="C48" s="286" t="s">
        <v>168</v>
      </c>
      <c r="D48" s="286" t="s">
        <v>173</v>
      </c>
      <c r="E48" s="285" t="s">
        <v>174</v>
      </c>
      <c r="F48" s="285" t="s">
        <v>175</v>
      </c>
      <c r="G48" s="245" t="s">
        <v>176</v>
      </c>
      <c r="H48" s="307" t="s">
        <v>58</v>
      </c>
      <c r="I48" s="246">
        <v>131</v>
      </c>
      <c r="J48" s="247">
        <v>7800</v>
      </c>
      <c r="K48" s="247">
        <f t="shared" si="2"/>
        <v>1021800</v>
      </c>
      <c r="L48" s="236" t="s">
        <v>44</v>
      </c>
      <c r="M48" s="237" t="s">
        <v>790</v>
      </c>
    </row>
    <row r="49" spans="1:13" s="265" customFormat="1" ht="31.5" x14ac:dyDescent="0.25">
      <c r="A49" s="244" t="s">
        <v>1</v>
      </c>
      <c r="B49" s="286" t="s">
        <v>85</v>
      </c>
      <c r="C49" s="286" t="s">
        <v>168</v>
      </c>
      <c r="D49" s="286" t="s">
        <v>173</v>
      </c>
      <c r="E49" s="285" t="s">
        <v>174</v>
      </c>
      <c r="F49" s="285" t="s">
        <v>177</v>
      </c>
      <c r="G49" s="245" t="s">
        <v>178</v>
      </c>
      <c r="H49" s="307" t="s">
        <v>58</v>
      </c>
      <c r="I49" s="246">
        <v>9</v>
      </c>
      <c r="J49" s="247">
        <v>3380</v>
      </c>
      <c r="K49" s="247">
        <f t="shared" si="2"/>
        <v>30420</v>
      </c>
      <c r="L49" s="236" t="s">
        <v>44</v>
      </c>
      <c r="M49" s="237" t="s">
        <v>790</v>
      </c>
    </row>
    <row r="50" spans="1:13" s="265" customFormat="1" ht="52.5" x14ac:dyDescent="0.25">
      <c r="A50" s="244" t="s">
        <v>1</v>
      </c>
      <c r="B50" s="286" t="s">
        <v>85</v>
      </c>
      <c r="C50" s="286" t="s">
        <v>72</v>
      </c>
      <c r="D50" s="286" t="s">
        <v>179</v>
      </c>
      <c r="E50" s="285" t="s">
        <v>180</v>
      </c>
      <c r="F50" s="285" t="s">
        <v>181</v>
      </c>
      <c r="G50" s="245" t="s">
        <v>182</v>
      </c>
      <c r="H50" s="307" t="s">
        <v>58</v>
      </c>
      <c r="I50" s="246">
        <v>138</v>
      </c>
      <c r="J50" s="247">
        <v>100</v>
      </c>
      <c r="K50" s="247">
        <f t="shared" si="2"/>
        <v>13800</v>
      </c>
      <c r="L50" s="236" t="s">
        <v>44</v>
      </c>
      <c r="M50" s="237" t="s">
        <v>790</v>
      </c>
    </row>
    <row r="51" spans="1:13" s="265" customFormat="1" ht="42" x14ac:dyDescent="0.25">
      <c r="A51" s="244" t="s">
        <v>1</v>
      </c>
      <c r="B51" s="286" t="s">
        <v>85</v>
      </c>
      <c r="C51" s="286" t="s">
        <v>183</v>
      </c>
      <c r="D51" s="286" t="s">
        <v>184</v>
      </c>
      <c r="E51" s="285" t="s">
        <v>185</v>
      </c>
      <c r="F51" s="285" t="s">
        <v>186</v>
      </c>
      <c r="G51" s="245" t="s">
        <v>187</v>
      </c>
      <c r="H51" s="307" t="s">
        <v>58</v>
      </c>
      <c r="I51" s="246">
        <v>19</v>
      </c>
      <c r="J51" s="247">
        <v>60</v>
      </c>
      <c r="K51" s="247">
        <f t="shared" si="2"/>
        <v>1140</v>
      </c>
      <c r="L51" s="236" t="s">
        <v>44</v>
      </c>
      <c r="M51" s="237" t="s">
        <v>790</v>
      </c>
    </row>
    <row r="52" spans="1:13" s="265" customFormat="1" ht="52.5" x14ac:dyDescent="0.25">
      <c r="A52" s="244" t="s">
        <v>1</v>
      </c>
      <c r="B52" s="286" t="s">
        <v>85</v>
      </c>
      <c r="C52" s="286" t="s">
        <v>183</v>
      </c>
      <c r="D52" s="286" t="s">
        <v>188</v>
      </c>
      <c r="E52" s="285" t="s">
        <v>189</v>
      </c>
      <c r="F52" s="285" t="s">
        <v>190</v>
      </c>
      <c r="G52" s="245" t="s">
        <v>191</v>
      </c>
      <c r="H52" s="307" t="s">
        <v>58</v>
      </c>
      <c r="I52" s="246">
        <v>312</v>
      </c>
      <c r="J52" s="247">
        <v>35</v>
      </c>
      <c r="K52" s="247">
        <f t="shared" si="2"/>
        <v>10920</v>
      </c>
      <c r="L52" s="236" t="s">
        <v>44</v>
      </c>
      <c r="M52" s="237" t="s">
        <v>790</v>
      </c>
    </row>
    <row r="53" spans="1:13" s="265" customFormat="1" ht="42" x14ac:dyDescent="0.25">
      <c r="A53" s="244" t="s">
        <v>1</v>
      </c>
      <c r="B53" s="286" t="s">
        <v>85</v>
      </c>
      <c r="C53" s="286" t="s">
        <v>183</v>
      </c>
      <c r="D53" s="286" t="s">
        <v>188</v>
      </c>
      <c r="E53" s="285" t="s">
        <v>189</v>
      </c>
      <c r="F53" s="285" t="s">
        <v>192</v>
      </c>
      <c r="G53" s="245" t="s">
        <v>193</v>
      </c>
      <c r="H53" s="307" t="s">
        <v>58</v>
      </c>
      <c r="I53" s="246">
        <v>390</v>
      </c>
      <c r="J53" s="247">
        <v>250</v>
      </c>
      <c r="K53" s="247">
        <f t="shared" si="2"/>
        <v>97500</v>
      </c>
      <c r="L53" s="236" t="s">
        <v>44</v>
      </c>
      <c r="M53" s="237" t="s">
        <v>790</v>
      </c>
    </row>
    <row r="54" spans="1:13" s="265" customFormat="1" ht="31.5" x14ac:dyDescent="0.25">
      <c r="A54" s="244" t="s">
        <v>1</v>
      </c>
      <c r="B54" s="286" t="s">
        <v>85</v>
      </c>
      <c r="C54" s="286" t="s">
        <v>194</v>
      </c>
      <c r="D54" s="286" t="s">
        <v>184</v>
      </c>
      <c r="E54" s="285" t="s">
        <v>195</v>
      </c>
      <c r="F54" s="285" t="s">
        <v>196</v>
      </c>
      <c r="G54" s="245" t="s">
        <v>197</v>
      </c>
      <c r="H54" s="307" t="s">
        <v>58</v>
      </c>
      <c r="I54" s="246">
        <v>33</v>
      </c>
      <c r="J54" s="247">
        <v>2500</v>
      </c>
      <c r="K54" s="247">
        <f t="shared" si="2"/>
        <v>82500</v>
      </c>
      <c r="L54" s="236" t="s">
        <v>44</v>
      </c>
      <c r="M54" s="237" t="s">
        <v>790</v>
      </c>
    </row>
    <row r="55" spans="1:13" s="265" customFormat="1" ht="52.5" x14ac:dyDescent="0.25">
      <c r="A55" s="244" t="s">
        <v>1</v>
      </c>
      <c r="B55" s="286" t="s">
        <v>85</v>
      </c>
      <c r="C55" s="286" t="s">
        <v>198</v>
      </c>
      <c r="D55" s="286" t="s">
        <v>199</v>
      </c>
      <c r="E55" s="285" t="s">
        <v>200</v>
      </c>
      <c r="F55" s="285" t="s">
        <v>201</v>
      </c>
      <c r="G55" s="245" t="s">
        <v>202</v>
      </c>
      <c r="H55" s="307" t="s">
        <v>58</v>
      </c>
      <c r="I55" s="246">
        <v>195</v>
      </c>
      <c r="J55" s="247">
        <v>2000</v>
      </c>
      <c r="K55" s="247">
        <f t="shared" si="2"/>
        <v>390000</v>
      </c>
      <c r="L55" s="236" t="s">
        <v>44</v>
      </c>
      <c r="M55" s="237" t="s">
        <v>790</v>
      </c>
    </row>
    <row r="56" spans="1:13" s="265" customFormat="1" ht="42" x14ac:dyDescent="0.25">
      <c r="A56" s="244" t="s">
        <v>1</v>
      </c>
      <c r="B56" s="286" t="s">
        <v>85</v>
      </c>
      <c r="C56" s="286" t="s">
        <v>198</v>
      </c>
      <c r="D56" s="286" t="s">
        <v>199</v>
      </c>
      <c r="E56" s="285" t="s">
        <v>203</v>
      </c>
      <c r="F56" s="285" t="s">
        <v>204</v>
      </c>
      <c r="G56" s="245" t="s">
        <v>205</v>
      </c>
      <c r="H56" s="307" t="s">
        <v>58</v>
      </c>
      <c r="I56" s="246">
        <v>200</v>
      </c>
      <c r="J56" s="247">
        <v>5</v>
      </c>
      <c r="K56" s="247">
        <f t="shared" si="2"/>
        <v>1000</v>
      </c>
      <c r="L56" s="236" t="s">
        <v>44</v>
      </c>
      <c r="M56" s="237" t="s">
        <v>790</v>
      </c>
    </row>
    <row r="57" spans="1:13" s="265" customFormat="1" ht="52.5" x14ac:dyDescent="0.25">
      <c r="A57" s="244" t="s">
        <v>1</v>
      </c>
      <c r="B57" s="286" t="s">
        <v>85</v>
      </c>
      <c r="C57" s="286" t="s">
        <v>198</v>
      </c>
      <c r="D57" s="286" t="s">
        <v>206</v>
      </c>
      <c r="E57" s="285" t="s">
        <v>207</v>
      </c>
      <c r="F57" s="285" t="s">
        <v>208</v>
      </c>
      <c r="G57" s="245" t="s">
        <v>209</v>
      </c>
      <c r="H57" s="307" t="s">
        <v>58</v>
      </c>
      <c r="I57" s="246">
        <v>331</v>
      </c>
      <c r="J57" s="247">
        <v>12</v>
      </c>
      <c r="K57" s="247">
        <f t="shared" si="2"/>
        <v>3972</v>
      </c>
      <c r="L57" s="236" t="s">
        <v>44</v>
      </c>
      <c r="M57" s="237" t="s">
        <v>790</v>
      </c>
    </row>
    <row r="58" spans="1:13" s="265" customFormat="1" ht="42" x14ac:dyDescent="0.25">
      <c r="A58" s="244" t="s">
        <v>1</v>
      </c>
      <c r="B58" s="286" t="s">
        <v>85</v>
      </c>
      <c r="C58" s="286" t="s">
        <v>198</v>
      </c>
      <c r="D58" s="286" t="s">
        <v>210</v>
      </c>
      <c r="E58" s="285" t="s">
        <v>207</v>
      </c>
      <c r="F58" s="285" t="s">
        <v>211</v>
      </c>
      <c r="G58" s="245" t="s">
        <v>212</v>
      </c>
      <c r="H58" s="307" t="s">
        <v>58</v>
      </c>
      <c r="I58" s="246">
        <v>879</v>
      </c>
      <c r="J58" s="247">
        <v>8</v>
      </c>
      <c r="K58" s="247">
        <f t="shared" si="2"/>
        <v>7032</v>
      </c>
      <c r="L58" s="236" t="s">
        <v>44</v>
      </c>
      <c r="M58" s="237" t="s">
        <v>790</v>
      </c>
    </row>
    <row r="59" spans="1:13" s="265" customFormat="1" ht="31.5" x14ac:dyDescent="0.25">
      <c r="A59" s="244" t="s">
        <v>1</v>
      </c>
      <c r="B59" s="286" t="s">
        <v>85</v>
      </c>
      <c r="C59" s="286" t="s">
        <v>198</v>
      </c>
      <c r="D59" s="286" t="s">
        <v>213</v>
      </c>
      <c r="E59" s="285" t="s">
        <v>200</v>
      </c>
      <c r="F59" s="285" t="s">
        <v>214</v>
      </c>
      <c r="G59" s="245" t="s">
        <v>215</v>
      </c>
      <c r="H59" s="307" t="s">
        <v>58</v>
      </c>
      <c r="I59" s="246">
        <v>1000</v>
      </c>
      <c r="J59" s="247">
        <v>50</v>
      </c>
      <c r="K59" s="247">
        <f t="shared" si="2"/>
        <v>50000</v>
      </c>
      <c r="L59" s="236" t="s">
        <v>44</v>
      </c>
      <c r="M59" s="237" t="s">
        <v>790</v>
      </c>
    </row>
    <row r="60" spans="1:13" s="265" customFormat="1" ht="42" x14ac:dyDescent="0.25">
      <c r="A60" s="244" t="s">
        <v>1</v>
      </c>
      <c r="B60" s="286" t="s">
        <v>85</v>
      </c>
      <c r="C60" s="286" t="s">
        <v>216</v>
      </c>
      <c r="D60" s="286" t="s">
        <v>217</v>
      </c>
      <c r="E60" s="285" t="s">
        <v>218</v>
      </c>
      <c r="F60" s="285" t="s">
        <v>219</v>
      </c>
      <c r="G60" s="245" t="s">
        <v>220</v>
      </c>
      <c r="H60" s="89" t="s">
        <v>805</v>
      </c>
      <c r="I60" s="246">
        <v>31</v>
      </c>
      <c r="J60" s="247">
        <v>4900</v>
      </c>
      <c r="K60" s="247">
        <f t="shared" si="2"/>
        <v>151900</v>
      </c>
      <c r="L60" s="236" t="s">
        <v>44</v>
      </c>
      <c r="M60" s="237" t="s">
        <v>790</v>
      </c>
    </row>
    <row r="61" spans="1:13" s="265" customFormat="1" ht="42" x14ac:dyDescent="0.25">
      <c r="A61" s="244" t="s">
        <v>1</v>
      </c>
      <c r="B61" s="286" t="s">
        <v>85</v>
      </c>
      <c r="C61" s="286" t="s">
        <v>216</v>
      </c>
      <c r="D61" s="286" t="s">
        <v>217</v>
      </c>
      <c r="E61" s="285" t="s">
        <v>218</v>
      </c>
      <c r="F61" s="285" t="s">
        <v>221</v>
      </c>
      <c r="G61" s="245" t="s">
        <v>222</v>
      </c>
      <c r="H61" s="89" t="s">
        <v>805</v>
      </c>
      <c r="I61" s="246">
        <v>187</v>
      </c>
      <c r="J61" s="247">
        <v>4800</v>
      </c>
      <c r="K61" s="247">
        <f t="shared" si="2"/>
        <v>897600</v>
      </c>
      <c r="L61" s="236" t="s">
        <v>44</v>
      </c>
      <c r="M61" s="237" t="s">
        <v>790</v>
      </c>
    </row>
    <row r="62" spans="1:13" s="265" customFormat="1" ht="52.5" x14ac:dyDescent="0.25">
      <c r="A62" s="244" t="s">
        <v>1</v>
      </c>
      <c r="B62" s="286" t="s">
        <v>85</v>
      </c>
      <c r="C62" s="286" t="s">
        <v>223</v>
      </c>
      <c r="D62" s="286" t="s">
        <v>224</v>
      </c>
      <c r="E62" s="285" t="s">
        <v>225</v>
      </c>
      <c r="F62" s="285" t="s">
        <v>226</v>
      </c>
      <c r="G62" s="245" t="s">
        <v>227</v>
      </c>
      <c r="H62" s="307" t="s">
        <v>58</v>
      </c>
      <c r="I62" s="246">
        <v>137</v>
      </c>
      <c r="J62" s="247">
        <v>2300</v>
      </c>
      <c r="K62" s="247">
        <f t="shared" si="2"/>
        <v>315100</v>
      </c>
      <c r="L62" s="236" t="s">
        <v>44</v>
      </c>
      <c r="M62" s="237" t="s">
        <v>790</v>
      </c>
    </row>
    <row r="63" spans="1:13" s="265" customFormat="1" ht="42" x14ac:dyDescent="0.25">
      <c r="A63" s="244" t="s">
        <v>1</v>
      </c>
      <c r="B63" s="286" t="s">
        <v>85</v>
      </c>
      <c r="C63" s="286" t="s">
        <v>228</v>
      </c>
      <c r="D63" s="286" t="s">
        <v>18</v>
      </c>
      <c r="E63" s="285" t="s">
        <v>229</v>
      </c>
      <c r="F63" s="285" t="s">
        <v>230</v>
      </c>
      <c r="G63" s="245" t="s">
        <v>231</v>
      </c>
      <c r="H63" s="307" t="s">
        <v>58</v>
      </c>
      <c r="I63" s="246">
        <v>364</v>
      </c>
      <c r="J63" s="247">
        <v>300</v>
      </c>
      <c r="K63" s="247">
        <f t="shared" si="2"/>
        <v>109200</v>
      </c>
      <c r="L63" s="236" t="s">
        <v>44</v>
      </c>
      <c r="M63" s="237" t="s">
        <v>790</v>
      </c>
    </row>
    <row r="64" spans="1:13" s="265" customFormat="1" ht="52.5" x14ac:dyDescent="0.25">
      <c r="A64" s="244" t="s">
        <v>1</v>
      </c>
      <c r="B64" s="286" t="s">
        <v>85</v>
      </c>
      <c r="C64" s="286" t="s">
        <v>198</v>
      </c>
      <c r="D64" s="286" t="s">
        <v>210</v>
      </c>
      <c r="E64" s="285" t="s">
        <v>203</v>
      </c>
      <c r="F64" s="285" t="s">
        <v>232</v>
      </c>
      <c r="G64" s="245" t="s">
        <v>233</v>
      </c>
      <c r="H64" s="307" t="s">
        <v>58</v>
      </c>
      <c r="I64" s="246">
        <v>330</v>
      </c>
      <c r="J64" s="247">
        <v>6.3</v>
      </c>
      <c r="K64" s="247">
        <f t="shared" si="2"/>
        <v>2079</v>
      </c>
      <c r="L64" s="236" t="s">
        <v>44</v>
      </c>
      <c r="M64" s="237" t="s">
        <v>790</v>
      </c>
    </row>
    <row r="65" spans="1:13" s="265" customFormat="1" ht="31.5" x14ac:dyDescent="0.25">
      <c r="A65" s="244" t="s">
        <v>1</v>
      </c>
      <c r="B65" s="286" t="s">
        <v>85</v>
      </c>
      <c r="C65" s="286" t="s">
        <v>234</v>
      </c>
      <c r="D65" s="286" t="s">
        <v>235</v>
      </c>
      <c r="E65" s="285" t="s">
        <v>236</v>
      </c>
      <c r="F65" s="285" t="s">
        <v>237</v>
      </c>
      <c r="G65" s="245" t="s">
        <v>238</v>
      </c>
      <c r="H65" s="307" t="s">
        <v>58</v>
      </c>
      <c r="I65" s="246">
        <v>20</v>
      </c>
      <c r="J65" s="247">
        <v>2000</v>
      </c>
      <c r="K65" s="247">
        <f t="shared" si="2"/>
        <v>40000</v>
      </c>
      <c r="L65" s="236" t="s">
        <v>44</v>
      </c>
      <c r="M65" s="237" t="s">
        <v>790</v>
      </c>
    </row>
    <row r="66" spans="1:13" s="265" customFormat="1" ht="42" x14ac:dyDescent="0.25">
      <c r="A66" s="244" t="s">
        <v>1</v>
      </c>
      <c r="B66" s="286" t="s">
        <v>85</v>
      </c>
      <c r="C66" s="286" t="s">
        <v>239</v>
      </c>
      <c r="D66" s="286" t="s">
        <v>18</v>
      </c>
      <c r="E66" s="285" t="s">
        <v>240</v>
      </c>
      <c r="F66" s="285" t="s">
        <v>241</v>
      </c>
      <c r="G66" s="245" t="s">
        <v>242</v>
      </c>
      <c r="H66" s="307" t="s">
        <v>58</v>
      </c>
      <c r="I66" s="246">
        <v>234</v>
      </c>
      <c r="J66" s="247">
        <v>200</v>
      </c>
      <c r="K66" s="247">
        <f t="shared" si="2"/>
        <v>46800</v>
      </c>
      <c r="L66" s="236" t="s">
        <v>44</v>
      </c>
      <c r="M66" s="237" t="s">
        <v>790</v>
      </c>
    </row>
    <row r="67" spans="1:13" s="265" customFormat="1" ht="52.5" x14ac:dyDescent="0.25">
      <c r="A67" s="244" t="s">
        <v>1</v>
      </c>
      <c r="B67" s="286" t="s">
        <v>85</v>
      </c>
      <c r="C67" s="286" t="s">
        <v>243</v>
      </c>
      <c r="D67" s="286" t="s">
        <v>244</v>
      </c>
      <c r="E67" s="285" t="s">
        <v>245</v>
      </c>
      <c r="F67" s="285" t="s">
        <v>246</v>
      </c>
      <c r="G67" s="245" t="s">
        <v>247</v>
      </c>
      <c r="H67" s="307" t="s">
        <v>58</v>
      </c>
      <c r="I67" s="246">
        <v>7</v>
      </c>
      <c r="J67" s="247">
        <v>15000</v>
      </c>
      <c r="K67" s="247">
        <f t="shared" si="2"/>
        <v>105000</v>
      </c>
      <c r="L67" s="236" t="s">
        <v>44</v>
      </c>
      <c r="M67" s="237" t="s">
        <v>790</v>
      </c>
    </row>
    <row r="68" spans="1:13" s="265" customFormat="1" ht="42" x14ac:dyDescent="0.25">
      <c r="A68" s="244" t="s">
        <v>1</v>
      </c>
      <c r="B68" s="286" t="s">
        <v>85</v>
      </c>
      <c r="C68" s="286" t="s">
        <v>72</v>
      </c>
      <c r="D68" s="286" t="s">
        <v>139</v>
      </c>
      <c r="E68" s="285" t="s">
        <v>248</v>
      </c>
      <c r="F68" s="285" t="s">
        <v>249</v>
      </c>
      <c r="G68" s="245" t="s">
        <v>250</v>
      </c>
      <c r="H68" s="307" t="s">
        <v>58</v>
      </c>
      <c r="I68" s="246">
        <v>4</v>
      </c>
      <c r="J68" s="247">
        <v>36000</v>
      </c>
      <c r="K68" s="247">
        <f t="shared" si="2"/>
        <v>144000</v>
      </c>
      <c r="L68" s="236" t="s">
        <v>44</v>
      </c>
      <c r="M68" s="237" t="s">
        <v>790</v>
      </c>
    </row>
    <row r="69" spans="1:13" s="265" customFormat="1" ht="52.5" x14ac:dyDescent="0.25">
      <c r="A69" s="244" t="s">
        <v>1</v>
      </c>
      <c r="B69" s="286" t="s">
        <v>85</v>
      </c>
      <c r="C69" s="286" t="s">
        <v>72</v>
      </c>
      <c r="D69" s="286" t="s">
        <v>251</v>
      </c>
      <c r="E69" s="285" t="s">
        <v>252</v>
      </c>
      <c r="F69" s="285" t="s">
        <v>253</v>
      </c>
      <c r="G69" s="245" t="s">
        <v>254</v>
      </c>
      <c r="H69" s="307" t="s">
        <v>58</v>
      </c>
      <c r="I69" s="246">
        <v>16</v>
      </c>
      <c r="J69" s="247">
        <v>2600</v>
      </c>
      <c r="K69" s="247">
        <f t="shared" si="2"/>
        <v>41600</v>
      </c>
      <c r="L69" s="236" t="s">
        <v>44</v>
      </c>
      <c r="M69" s="237" t="s">
        <v>790</v>
      </c>
    </row>
    <row r="70" spans="1:13" s="265" customFormat="1" ht="52.5" x14ac:dyDescent="0.25">
      <c r="A70" s="244" t="s">
        <v>1</v>
      </c>
      <c r="B70" s="286" t="s">
        <v>85</v>
      </c>
      <c r="C70" s="286" t="s">
        <v>72</v>
      </c>
      <c r="D70" s="286" t="s">
        <v>255</v>
      </c>
      <c r="E70" s="285" t="s">
        <v>256</v>
      </c>
      <c r="F70" s="285" t="s">
        <v>257</v>
      </c>
      <c r="G70" s="245" t="s">
        <v>258</v>
      </c>
      <c r="H70" s="307" t="s">
        <v>58</v>
      </c>
      <c r="I70" s="246">
        <v>138</v>
      </c>
      <c r="J70" s="247">
        <v>450</v>
      </c>
      <c r="K70" s="247">
        <f t="shared" si="2"/>
        <v>62100</v>
      </c>
      <c r="L70" s="236" t="s">
        <v>44</v>
      </c>
      <c r="M70" s="237" t="s">
        <v>790</v>
      </c>
    </row>
    <row r="71" spans="1:13" s="265" customFormat="1" ht="63" x14ac:dyDescent="0.25">
      <c r="A71" s="244" t="s">
        <v>1</v>
      </c>
      <c r="B71" s="286" t="s">
        <v>85</v>
      </c>
      <c r="C71" s="286" t="s">
        <v>72</v>
      </c>
      <c r="D71" s="286" t="s">
        <v>259</v>
      </c>
      <c r="E71" s="285" t="s">
        <v>260</v>
      </c>
      <c r="F71" s="285" t="s">
        <v>261</v>
      </c>
      <c r="G71" s="245" t="s">
        <v>262</v>
      </c>
      <c r="H71" s="307" t="s">
        <v>58</v>
      </c>
      <c r="I71" s="246">
        <v>13</v>
      </c>
      <c r="J71" s="247">
        <v>800</v>
      </c>
      <c r="K71" s="247">
        <f t="shared" si="2"/>
        <v>10400</v>
      </c>
      <c r="L71" s="236" t="s">
        <v>44</v>
      </c>
      <c r="M71" s="237" t="s">
        <v>790</v>
      </c>
    </row>
    <row r="72" spans="1:13" s="265" customFormat="1" ht="52.5" x14ac:dyDescent="0.25">
      <c r="A72" s="244" t="s">
        <v>1</v>
      </c>
      <c r="B72" s="286" t="s">
        <v>85</v>
      </c>
      <c r="C72" s="286" t="s">
        <v>72</v>
      </c>
      <c r="D72" s="286" t="s">
        <v>263</v>
      </c>
      <c r="E72" s="285" t="s">
        <v>264</v>
      </c>
      <c r="F72" s="285" t="s">
        <v>265</v>
      </c>
      <c r="G72" s="245" t="s">
        <v>266</v>
      </c>
      <c r="H72" s="307" t="s">
        <v>58</v>
      </c>
      <c r="I72" s="246">
        <v>234</v>
      </c>
      <c r="J72" s="247">
        <v>1200</v>
      </c>
      <c r="K72" s="247">
        <f t="shared" si="2"/>
        <v>280800</v>
      </c>
      <c r="L72" s="236" t="s">
        <v>44</v>
      </c>
      <c r="M72" s="237" t="s">
        <v>790</v>
      </c>
    </row>
    <row r="73" spans="1:13" s="265" customFormat="1" ht="73.5" x14ac:dyDescent="0.25">
      <c r="A73" s="244" t="s">
        <v>1</v>
      </c>
      <c r="B73" s="286" t="s">
        <v>85</v>
      </c>
      <c r="C73" s="286" t="s">
        <v>72</v>
      </c>
      <c r="D73" s="286" t="s">
        <v>267</v>
      </c>
      <c r="E73" s="285" t="s">
        <v>252</v>
      </c>
      <c r="F73" s="285" t="s">
        <v>268</v>
      </c>
      <c r="G73" s="245" t="s">
        <v>269</v>
      </c>
      <c r="H73" s="307" t="s">
        <v>58</v>
      </c>
      <c r="I73" s="246">
        <v>7</v>
      </c>
      <c r="J73" s="247">
        <v>30000</v>
      </c>
      <c r="K73" s="247">
        <f t="shared" si="2"/>
        <v>210000</v>
      </c>
      <c r="L73" s="236" t="s">
        <v>44</v>
      </c>
      <c r="M73" s="237" t="s">
        <v>790</v>
      </c>
    </row>
    <row r="74" spans="1:13" s="265" customFormat="1" ht="63" x14ac:dyDescent="0.25">
      <c r="A74" s="244" t="s">
        <v>1</v>
      </c>
      <c r="B74" s="286" t="s">
        <v>85</v>
      </c>
      <c r="C74" s="286" t="s">
        <v>72</v>
      </c>
      <c r="D74" s="286" t="s">
        <v>267</v>
      </c>
      <c r="E74" s="285" t="s">
        <v>252</v>
      </c>
      <c r="F74" s="285" t="s">
        <v>270</v>
      </c>
      <c r="G74" s="245" t="s">
        <v>271</v>
      </c>
      <c r="H74" s="307" t="s">
        <v>58</v>
      </c>
      <c r="I74" s="246">
        <v>7</v>
      </c>
      <c r="J74" s="247">
        <v>33000</v>
      </c>
      <c r="K74" s="247">
        <f t="shared" si="2"/>
        <v>231000</v>
      </c>
      <c r="L74" s="236" t="s">
        <v>44</v>
      </c>
      <c r="M74" s="237" t="s">
        <v>790</v>
      </c>
    </row>
    <row r="75" spans="1:13" s="265" customFormat="1" ht="63" x14ac:dyDescent="0.25">
      <c r="A75" s="244" t="s">
        <v>1</v>
      </c>
      <c r="B75" s="286" t="s">
        <v>85</v>
      </c>
      <c r="C75" s="286" t="s">
        <v>72</v>
      </c>
      <c r="D75" s="286" t="s">
        <v>267</v>
      </c>
      <c r="E75" s="285" t="s">
        <v>252</v>
      </c>
      <c r="F75" s="285" t="s">
        <v>272</v>
      </c>
      <c r="G75" s="245" t="s">
        <v>273</v>
      </c>
      <c r="H75" s="307" t="s">
        <v>58</v>
      </c>
      <c r="I75" s="246">
        <v>5</v>
      </c>
      <c r="J75" s="247">
        <v>30000</v>
      </c>
      <c r="K75" s="247">
        <f t="shared" si="2"/>
        <v>150000</v>
      </c>
      <c r="L75" s="236" t="s">
        <v>44</v>
      </c>
      <c r="M75" s="237" t="s">
        <v>790</v>
      </c>
    </row>
    <row r="76" spans="1:13" s="265" customFormat="1" ht="31.5" x14ac:dyDescent="0.25">
      <c r="A76" s="244" t="s">
        <v>1</v>
      </c>
      <c r="B76" s="286" t="s">
        <v>85</v>
      </c>
      <c r="C76" s="286" t="s">
        <v>274</v>
      </c>
      <c r="D76" s="286" t="s">
        <v>275</v>
      </c>
      <c r="E76" s="285" t="s">
        <v>276</v>
      </c>
      <c r="F76" s="285" t="s">
        <v>277</v>
      </c>
      <c r="G76" s="245" t="s">
        <v>278</v>
      </c>
      <c r="H76" s="307" t="s">
        <v>58</v>
      </c>
      <c r="I76" s="246">
        <v>6</v>
      </c>
      <c r="J76" s="247">
        <v>20000</v>
      </c>
      <c r="K76" s="247">
        <f t="shared" si="2"/>
        <v>120000</v>
      </c>
      <c r="L76" s="236" t="s">
        <v>44</v>
      </c>
      <c r="M76" s="237" t="s">
        <v>790</v>
      </c>
    </row>
    <row r="77" spans="1:13" s="265" customFormat="1" ht="63" x14ac:dyDescent="0.25">
      <c r="A77" s="244" t="s">
        <v>1</v>
      </c>
      <c r="B77" s="286" t="s">
        <v>85</v>
      </c>
      <c r="C77" s="286" t="s">
        <v>22</v>
      </c>
      <c r="D77" s="286" t="s">
        <v>279</v>
      </c>
      <c r="E77" s="285" t="s">
        <v>280</v>
      </c>
      <c r="F77" s="285" t="s">
        <v>281</v>
      </c>
      <c r="G77" s="245" t="s">
        <v>282</v>
      </c>
      <c r="H77" s="307" t="s">
        <v>58</v>
      </c>
      <c r="I77" s="246">
        <v>20</v>
      </c>
      <c r="J77" s="247">
        <v>11700</v>
      </c>
      <c r="K77" s="247">
        <f t="shared" si="2"/>
        <v>234000</v>
      </c>
      <c r="L77" s="236" t="s">
        <v>44</v>
      </c>
      <c r="M77" s="237" t="s">
        <v>790</v>
      </c>
    </row>
    <row r="78" spans="1:13" s="265" customFormat="1" ht="21" x14ac:dyDescent="0.25">
      <c r="A78" s="244" t="s">
        <v>1</v>
      </c>
      <c r="B78" s="286" t="s">
        <v>85</v>
      </c>
      <c r="C78" s="286" t="s">
        <v>283</v>
      </c>
      <c r="D78" s="286" t="s">
        <v>184</v>
      </c>
      <c r="E78" s="285" t="s">
        <v>284</v>
      </c>
      <c r="F78" s="285" t="s">
        <v>285</v>
      </c>
      <c r="G78" s="245" t="s">
        <v>286</v>
      </c>
      <c r="H78" s="307" t="s">
        <v>58</v>
      </c>
      <c r="I78" s="246">
        <v>33</v>
      </c>
      <c r="J78" s="247">
        <v>500</v>
      </c>
      <c r="K78" s="247">
        <f t="shared" si="2"/>
        <v>16500</v>
      </c>
      <c r="L78" s="236" t="s">
        <v>44</v>
      </c>
      <c r="M78" s="237" t="s">
        <v>790</v>
      </c>
    </row>
    <row r="79" spans="1:13" s="265" customFormat="1" ht="42" x14ac:dyDescent="0.25">
      <c r="A79" s="244" t="s">
        <v>1</v>
      </c>
      <c r="B79" s="286" t="s">
        <v>85</v>
      </c>
      <c r="C79" s="286" t="s">
        <v>72</v>
      </c>
      <c r="D79" s="286" t="s">
        <v>259</v>
      </c>
      <c r="E79" s="285" t="s">
        <v>256</v>
      </c>
      <c r="F79" s="285" t="s">
        <v>287</v>
      </c>
      <c r="G79" s="245" t="s">
        <v>288</v>
      </c>
      <c r="H79" s="307" t="s">
        <v>58</v>
      </c>
      <c r="I79" s="246">
        <v>4</v>
      </c>
      <c r="J79" s="247">
        <v>500</v>
      </c>
      <c r="K79" s="247">
        <f t="shared" si="2"/>
        <v>2000</v>
      </c>
      <c r="L79" s="236" t="s">
        <v>44</v>
      </c>
      <c r="M79" s="237" t="s">
        <v>790</v>
      </c>
    </row>
    <row r="80" spans="1:13" s="265" customFormat="1" ht="31.5" x14ac:dyDescent="0.25">
      <c r="A80" s="244" t="s">
        <v>1</v>
      </c>
      <c r="B80" s="286" t="s">
        <v>289</v>
      </c>
      <c r="C80" s="286" t="s">
        <v>22</v>
      </c>
      <c r="D80" s="286" t="s">
        <v>184</v>
      </c>
      <c r="E80" s="285" t="s">
        <v>290</v>
      </c>
      <c r="F80" s="285" t="s">
        <v>291</v>
      </c>
      <c r="G80" s="245" t="s">
        <v>292</v>
      </c>
      <c r="H80" s="307" t="s">
        <v>58</v>
      </c>
      <c r="I80" s="246">
        <v>1150</v>
      </c>
      <c r="J80" s="247">
        <v>340</v>
      </c>
      <c r="K80" s="247">
        <f t="shared" si="2"/>
        <v>391000</v>
      </c>
      <c r="L80" s="236" t="s">
        <v>44</v>
      </c>
      <c r="M80" s="237" t="s">
        <v>790</v>
      </c>
    </row>
    <row r="81" spans="1:13" s="265" customFormat="1" ht="31.5" x14ac:dyDescent="0.25">
      <c r="A81" s="244" t="s">
        <v>1</v>
      </c>
      <c r="B81" s="286" t="s">
        <v>289</v>
      </c>
      <c r="C81" s="286" t="s">
        <v>293</v>
      </c>
      <c r="D81" s="286" t="s">
        <v>188</v>
      </c>
      <c r="E81" s="285" t="s">
        <v>290</v>
      </c>
      <c r="F81" s="285" t="s">
        <v>294</v>
      </c>
      <c r="G81" s="245" t="s">
        <v>295</v>
      </c>
      <c r="H81" s="307" t="s">
        <v>58</v>
      </c>
      <c r="I81" s="246">
        <v>256</v>
      </c>
      <c r="J81" s="247">
        <v>7800</v>
      </c>
      <c r="K81" s="247">
        <f t="shared" si="2"/>
        <v>1996800</v>
      </c>
      <c r="L81" s="236" t="s">
        <v>44</v>
      </c>
      <c r="M81" s="237" t="s">
        <v>790</v>
      </c>
    </row>
    <row r="82" spans="1:13" s="265" customFormat="1" ht="63" x14ac:dyDescent="0.25">
      <c r="A82" s="244" t="s">
        <v>1</v>
      </c>
      <c r="B82" s="286" t="s">
        <v>296</v>
      </c>
      <c r="C82" s="286" t="s">
        <v>297</v>
      </c>
      <c r="D82" s="286" t="s">
        <v>298</v>
      </c>
      <c r="E82" s="285" t="s">
        <v>299</v>
      </c>
      <c r="F82" s="285" t="s">
        <v>300</v>
      </c>
      <c r="G82" s="245" t="s">
        <v>301</v>
      </c>
      <c r="H82" s="307" t="s">
        <v>58</v>
      </c>
      <c r="I82" s="246">
        <v>43</v>
      </c>
      <c r="J82" s="247">
        <v>4700</v>
      </c>
      <c r="K82" s="247">
        <f t="shared" ref="K82:K145" si="3">I82*J82</f>
        <v>202100</v>
      </c>
      <c r="L82" s="236" t="s">
        <v>44</v>
      </c>
      <c r="M82" s="237" t="s">
        <v>790</v>
      </c>
    </row>
    <row r="83" spans="1:13" s="265" customFormat="1" ht="73.5" x14ac:dyDescent="0.25">
      <c r="A83" s="244" t="s">
        <v>1</v>
      </c>
      <c r="B83" s="286" t="s">
        <v>296</v>
      </c>
      <c r="C83" s="286" t="s">
        <v>72</v>
      </c>
      <c r="D83" s="286" t="s">
        <v>302</v>
      </c>
      <c r="E83" s="285" t="s">
        <v>303</v>
      </c>
      <c r="F83" s="285" t="s">
        <v>304</v>
      </c>
      <c r="G83" s="245" t="s">
        <v>305</v>
      </c>
      <c r="H83" s="307" t="s">
        <v>58</v>
      </c>
      <c r="I83" s="246">
        <v>98</v>
      </c>
      <c r="J83" s="247">
        <v>7000</v>
      </c>
      <c r="K83" s="247">
        <f t="shared" si="3"/>
        <v>686000</v>
      </c>
      <c r="L83" s="236" t="s">
        <v>44</v>
      </c>
      <c r="M83" s="237" t="s">
        <v>790</v>
      </c>
    </row>
    <row r="84" spans="1:13" s="265" customFormat="1" ht="115.5" x14ac:dyDescent="0.25">
      <c r="A84" s="244" t="s">
        <v>1</v>
      </c>
      <c r="B84" s="286" t="s">
        <v>296</v>
      </c>
      <c r="C84" s="286" t="s">
        <v>306</v>
      </c>
      <c r="D84" s="286" t="s">
        <v>307</v>
      </c>
      <c r="E84" s="285" t="s">
        <v>308</v>
      </c>
      <c r="F84" s="285" t="s">
        <v>309</v>
      </c>
      <c r="G84" s="245" t="s">
        <v>310</v>
      </c>
      <c r="H84" s="307" t="s">
        <v>58</v>
      </c>
      <c r="I84" s="246">
        <v>7</v>
      </c>
      <c r="J84" s="247">
        <v>67000</v>
      </c>
      <c r="K84" s="247">
        <f t="shared" si="3"/>
        <v>469000</v>
      </c>
      <c r="L84" s="236" t="s">
        <v>44</v>
      </c>
      <c r="M84" s="237" t="s">
        <v>790</v>
      </c>
    </row>
    <row r="85" spans="1:13" s="265" customFormat="1" ht="63" x14ac:dyDescent="0.25">
      <c r="A85" s="244" t="s">
        <v>1</v>
      </c>
      <c r="B85" s="286" t="s">
        <v>296</v>
      </c>
      <c r="C85" s="286" t="s">
        <v>306</v>
      </c>
      <c r="D85" s="286" t="s">
        <v>311</v>
      </c>
      <c r="E85" s="285" t="s">
        <v>312</v>
      </c>
      <c r="F85" s="285" t="s">
        <v>313</v>
      </c>
      <c r="G85" s="245" t="s">
        <v>314</v>
      </c>
      <c r="H85" s="307" t="s">
        <v>58</v>
      </c>
      <c r="I85" s="246">
        <v>4</v>
      </c>
      <c r="J85" s="247">
        <v>77400</v>
      </c>
      <c r="K85" s="247">
        <f t="shared" si="3"/>
        <v>309600</v>
      </c>
      <c r="L85" s="236" t="s">
        <v>44</v>
      </c>
      <c r="M85" s="237" t="s">
        <v>790</v>
      </c>
    </row>
    <row r="86" spans="1:13" s="265" customFormat="1" ht="105" x14ac:dyDescent="0.25">
      <c r="A86" s="244" t="s">
        <v>1</v>
      </c>
      <c r="B86" s="286" t="s">
        <v>296</v>
      </c>
      <c r="C86" s="286" t="s">
        <v>306</v>
      </c>
      <c r="D86" s="286" t="s">
        <v>307</v>
      </c>
      <c r="E86" s="285" t="s">
        <v>308</v>
      </c>
      <c r="F86" s="285" t="s">
        <v>315</v>
      </c>
      <c r="G86" s="245" t="s">
        <v>316</v>
      </c>
      <c r="H86" s="307" t="s">
        <v>58</v>
      </c>
      <c r="I86" s="246">
        <v>12</v>
      </c>
      <c r="J86" s="247">
        <v>101500</v>
      </c>
      <c r="K86" s="247">
        <f t="shared" si="3"/>
        <v>1218000</v>
      </c>
      <c r="L86" s="236" t="s">
        <v>44</v>
      </c>
      <c r="M86" s="237" t="s">
        <v>790</v>
      </c>
    </row>
    <row r="87" spans="1:13" s="265" customFormat="1" ht="105" x14ac:dyDescent="0.25">
      <c r="A87" s="244" t="s">
        <v>1</v>
      </c>
      <c r="B87" s="286" t="s">
        <v>296</v>
      </c>
      <c r="C87" s="286" t="s">
        <v>306</v>
      </c>
      <c r="D87" s="286" t="s">
        <v>307</v>
      </c>
      <c r="E87" s="285" t="s">
        <v>308</v>
      </c>
      <c r="F87" s="285" t="s">
        <v>317</v>
      </c>
      <c r="G87" s="245" t="s">
        <v>318</v>
      </c>
      <c r="H87" s="307" t="s">
        <v>58</v>
      </c>
      <c r="I87" s="246">
        <v>22</v>
      </c>
      <c r="J87" s="247">
        <v>142858</v>
      </c>
      <c r="K87" s="247">
        <f t="shared" si="3"/>
        <v>3142876</v>
      </c>
      <c r="L87" s="236" t="s">
        <v>44</v>
      </c>
      <c r="M87" s="237" t="s">
        <v>790</v>
      </c>
    </row>
    <row r="88" spans="1:13" s="265" customFormat="1" ht="84" x14ac:dyDescent="0.25">
      <c r="A88" s="244" t="s">
        <v>1</v>
      </c>
      <c r="B88" s="286" t="s">
        <v>296</v>
      </c>
      <c r="C88" s="286" t="s">
        <v>319</v>
      </c>
      <c r="D88" s="286" t="s">
        <v>18</v>
      </c>
      <c r="E88" s="285" t="s">
        <v>320</v>
      </c>
      <c r="F88" s="285" t="s">
        <v>321</v>
      </c>
      <c r="G88" s="245" t="s">
        <v>322</v>
      </c>
      <c r="H88" s="307" t="s">
        <v>58</v>
      </c>
      <c r="I88" s="246">
        <v>4</v>
      </c>
      <c r="J88" s="247">
        <v>4500</v>
      </c>
      <c r="K88" s="247">
        <f t="shared" si="3"/>
        <v>18000</v>
      </c>
      <c r="L88" s="236" t="s">
        <v>44</v>
      </c>
      <c r="M88" s="237" t="s">
        <v>790</v>
      </c>
    </row>
    <row r="89" spans="1:13" s="265" customFormat="1" ht="42" x14ac:dyDescent="0.25">
      <c r="A89" s="244" t="s">
        <v>1</v>
      </c>
      <c r="B89" s="286" t="s">
        <v>296</v>
      </c>
      <c r="C89" s="286" t="s">
        <v>319</v>
      </c>
      <c r="D89" s="286" t="s">
        <v>18</v>
      </c>
      <c r="E89" s="285" t="s">
        <v>323</v>
      </c>
      <c r="F89" s="285" t="s">
        <v>324</v>
      </c>
      <c r="G89" s="245" t="s">
        <v>325</v>
      </c>
      <c r="H89" s="307" t="s">
        <v>58</v>
      </c>
      <c r="I89" s="246">
        <v>7</v>
      </c>
      <c r="J89" s="247">
        <v>8000</v>
      </c>
      <c r="K89" s="247">
        <f t="shared" si="3"/>
        <v>56000</v>
      </c>
      <c r="L89" s="236" t="s">
        <v>44</v>
      </c>
      <c r="M89" s="237" t="s">
        <v>790</v>
      </c>
    </row>
    <row r="90" spans="1:13" s="265" customFormat="1" ht="42" x14ac:dyDescent="0.25">
      <c r="A90" s="244" t="s">
        <v>1</v>
      </c>
      <c r="B90" s="286" t="s">
        <v>296</v>
      </c>
      <c r="C90" s="286" t="s">
        <v>326</v>
      </c>
      <c r="D90" s="286" t="s">
        <v>18</v>
      </c>
      <c r="E90" s="285" t="s">
        <v>327</v>
      </c>
      <c r="F90" s="285" t="s">
        <v>328</v>
      </c>
      <c r="G90" s="245" t="s">
        <v>329</v>
      </c>
      <c r="H90" s="307" t="s">
        <v>58</v>
      </c>
      <c r="I90" s="246">
        <v>50</v>
      </c>
      <c r="J90" s="247">
        <v>1515</v>
      </c>
      <c r="K90" s="247">
        <f t="shared" si="3"/>
        <v>75750</v>
      </c>
      <c r="L90" s="236" t="s">
        <v>44</v>
      </c>
      <c r="M90" s="237" t="s">
        <v>790</v>
      </c>
    </row>
    <row r="91" spans="1:13" s="265" customFormat="1" ht="52.5" x14ac:dyDescent="0.25">
      <c r="A91" s="244" t="s">
        <v>1</v>
      </c>
      <c r="B91" s="286" t="s">
        <v>296</v>
      </c>
      <c r="C91" s="286" t="s">
        <v>326</v>
      </c>
      <c r="D91" s="286" t="s">
        <v>330</v>
      </c>
      <c r="E91" s="285" t="s">
        <v>327</v>
      </c>
      <c r="F91" s="285" t="s">
        <v>331</v>
      </c>
      <c r="G91" s="245" t="s">
        <v>332</v>
      </c>
      <c r="H91" s="307" t="s">
        <v>1111</v>
      </c>
      <c r="I91" s="246">
        <v>50</v>
      </c>
      <c r="J91" s="247">
        <v>2055</v>
      </c>
      <c r="K91" s="247">
        <f t="shared" si="3"/>
        <v>102750</v>
      </c>
      <c r="L91" s="236" t="s">
        <v>44</v>
      </c>
      <c r="M91" s="237" t="s">
        <v>790</v>
      </c>
    </row>
    <row r="92" spans="1:13" s="265" customFormat="1" ht="31.5" x14ac:dyDescent="0.25">
      <c r="A92" s="244" t="s">
        <v>1</v>
      </c>
      <c r="B92" s="286" t="s">
        <v>296</v>
      </c>
      <c r="C92" s="286" t="s">
        <v>326</v>
      </c>
      <c r="D92" s="286" t="s">
        <v>169</v>
      </c>
      <c r="E92" s="285" t="s">
        <v>327</v>
      </c>
      <c r="F92" s="285" t="s">
        <v>334</v>
      </c>
      <c r="G92" s="245" t="s">
        <v>335</v>
      </c>
      <c r="H92" s="307" t="s">
        <v>1111</v>
      </c>
      <c r="I92" s="246">
        <v>100</v>
      </c>
      <c r="J92" s="247">
        <v>500</v>
      </c>
      <c r="K92" s="247">
        <f t="shared" si="3"/>
        <v>50000</v>
      </c>
      <c r="L92" s="236" t="s">
        <v>44</v>
      </c>
      <c r="M92" s="237" t="s">
        <v>790</v>
      </c>
    </row>
    <row r="93" spans="1:13" s="265" customFormat="1" ht="94.5" x14ac:dyDescent="0.25">
      <c r="A93" s="244" t="s">
        <v>1</v>
      </c>
      <c r="B93" s="286" t="s">
        <v>296</v>
      </c>
      <c r="C93" s="286" t="s">
        <v>326</v>
      </c>
      <c r="D93" s="286" t="s">
        <v>169</v>
      </c>
      <c r="E93" s="285" t="s">
        <v>327</v>
      </c>
      <c r="F93" s="285" t="s">
        <v>336</v>
      </c>
      <c r="G93" s="245" t="s">
        <v>337</v>
      </c>
      <c r="H93" s="307" t="s">
        <v>1111</v>
      </c>
      <c r="I93" s="246">
        <v>100</v>
      </c>
      <c r="J93" s="247">
        <v>500</v>
      </c>
      <c r="K93" s="247">
        <f t="shared" si="3"/>
        <v>50000</v>
      </c>
      <c r="L93" s="236" t="s">
        <v>44</v>
      </c>
      <c r="M93" s="237" t="s">
        <v>790</v>
      </c>
    </row>
    <row r="94" spans="1:13" s="265" customFormat="1" ht="73.5" x14ac:dyDescent="0.25">
      <c r="A94" s="244" t="s">
        <v>1</v>
      </c>
      <c r="B94" s="286" t="s">
        <v>296</v>
      </c>
      <c r="C94" s="286" t="s">
        <v>326</v>
      </c>
      <c r="D94" s="286" t="s">
        <v>169</v>
      </c>
      <c r="E94" s="285" t="s">
        <v>327</v>
      </c>
      <c r="F94" s="285" t="s">
        <v>338</v>
      </c>
      <c r="G94" s="245" t="s">
        <v>339</v>
      </c>
      <c r="H94" s="307" t="s">
        <v>1111</v>
      </c>
      <c r="I94" s="246">
        <v>100</v>
      </c>
      <c r="J94" s="247">
        <v>500</v>
      </c>
      <c r="K94" s="247">
        <f t="shared" si="3"/>
        <v>50000</v>
      </c>
      <c r="L94" s="236" t="s">
        <v>44</v>
      </c>
      <c r="M94" s="237" t="s">
        <v>790</v>
      </c>
    </row>
    <row r="95" spans="1:13" s="265" customFormat="1" ht="52.5" x14ac:dyDescent="0.25">
      <c r="A95" s="244" t="s">
        <v>1</v>
      </c>
      <c r="B95" s="286" t="s">
        <v>296</v>
      </c>
      <c r="C95" s="286" t="s">
        <v>326</v>
      </c>
      <c r="D95" s="286" t="s">
        <v>169</v>
      </c>
      <c r="E95" s="285" t="s">
        <v>327</v>
      </c>
      <c r="F95" s="285" t="s">
        <v>340</v>
      </c>
      <c r="G95" s="245" t="s">
        <v>341</v>
      </c>
      <c r="H95" s="307" t="s">
        <v>1111</v>
      </c>
      <c r="I95" s="246">
        <v>100</v>
      </c>
      <c r="J95" s="247">
        <v>500</v>
      </c>
      <c r="K95" s="247">
        <f t="shared" si="3"/>
        <v>50000</v>
      </c>
      <c r="L95" s="236" t="s">
        <v>44</v>
      </c>
      <c r="M95" s="237" t="s">
        <v>790</v>
      </c>
    </row>
    <row r="96" spans="1:13" s="265" customFormat="1" ht="99" customHeight="1" x14ac:dyDescent="0.25">
      <c r="A96" s="244" t="s">
        <v>1</v>
      </c>
      <c r="B96" s="286" t="s">
        <v>296</v>
      </c>
      <c r="C96" s="286" t="s">
        <v>326</v>
      </c>
      <c r="D96" s="286" t="s">
        <v>169</v>
      </c>
      <c r="E96" s="285" t="s">
        <v>327</v>
      </c>
      <c r="F96" s="285" t="s">
        <v>342</v>
      </c>
      <c r="G96" s="245" t="s">
        <v>343</v>
      </c>
      <c r="H96" s="307" t="s">
        <v>1111</v>
      </c>
      <c r="I96" s="246">
        <v>100</v>
      </c>
      <c r="J96" s="247">
        <v>500</v>
      </c>
      <c r="K96" s="247">
        <f t="shared" si="3"/>
        <v>50000</v>
      </c>
      <c r="L96" s="236" t="s">
        <v>44</v>
      </c>
      <c r="M96" s="237" t="s">
        <v>790</v>
      </c>
    </row>
    <row r="97" spans="1:13" s="265" customFormat="1" ht="63" x14ac:dyDescent="0.25">
      <c r="A97" s="244" t="s">
        <v>1</v>
      </c>
      <c r="B97" s="286" t="s">
        <v>296</v>
      </c>
      <c r="C97" s="286" t="s">
        <v>326</v>
      </c>
      <c r="D97" s="286" t="s">
        <v>224</v>
      </c>
      <c r="E97" s="285" t="s">
        <v>327</v>
      </c>
      <c r="F97" s="285" t="s">
        <v>344</v>
      </c>
      <c r="G97" s="245" t="s">
        <v>345</v>
      </c>
      <c r="H97" s="307" t="s">
        <v>1111</v>
      </c>
      <c r="I97" s="246">
        <v>400</v>
      </c>
      <c r="J97" s="247">
        <v>274.5</v>
      </c>
      <c r="K97" s="247">
        <f t="shared" si="3"/>
        <v>109800</v>
      </c>
      <c r="L97" s="236" t="s">
        <v>44</v>
      </c>
      <c r="M97" s="237" t="s">
        <v>790</v>
      </c>
    </row>
    <row r="98" spans="1:13" s="265" customFormat="1" ht="63" x14ac:dyDescent="0.25">
      <c r="A98" s="244" t="s">
        <v>1</v>
      </c>
      <c r="B98" s="286" t="s">
        <v>296</v>
      </c>
      <c r="C98" s="286" t="s">
        <v>326</v>
      </c>
      <c r="D98" s="286" t="s">
        <v>224</v>
      </c>
      <c r="E98" s="285" t="s">
        <v>327</v>
      </c>
      <c r="F98" s="285" t="s">
        <v>346</v>
      </c>
      <c r="G98" s="245" t="s">
        <v>347</v>
      </c>
      <c r="H98" s="307" t="s">
        <v>1111</v>
      </c>
      <c r="I98" s="246">
        <v>400</v>
      </c>
      <c r="J98" s="247">
        <v>274.5</v>
      </c>
      <c r="K98" s="247">
        <f t="shared" si="3"/>
        <v>109800</v>
      </c>
      <c r="L98" s="236" t="s">
        <v>44</v>
      </c>
      <c r="M98" s="237" t="s">
        <v>790</v>
      </c>
    </row>
    <row r="99" spans="1:13" s="265" customFormat="1" ht="63" x14ac:dyDescent="0.25">
      <c r="A99" s="244" t="s">
        <v>1</v>
      </c>
      <c r="B99" s="286" t="s">
        <v>296</v>
      </c>
      <c r="C99" s="286" t="s">
        <v>326</v>
      </c>
      <c r="D99" s="286" t="s">
        <v>224</v>
      </c>
      <c r="E99" s="285" t="s">
        <v>327</v>
      </c>
      <c r="F99" s="285" t="s">
        <v>348</v>
      </c>
      <c r="G99" s="245" t="s">
        <v>349</v>
      </c>
      <c r="H99" s="307" t="s">
        <v>1111</v>
      </c>
      <c r="I99" s="246">
        <v>200</v>
      </c>
      <c r="J99" s="247">
        <v>274.5</v>
      </c>
      <c r="K99" s="247">
        <f t="shared" si="3"/>
        <v>54900</v>
      </c>
      <c r="L99" s="236" t="s">
        <v>44</v>
      </c>
      <c r="M99" s="237" t="s">
        <v>790</v>
      </c>
    </row>
    <row r="100" spans="1:13" s="265" customFormat="1" ht="98.25" customHeight="1" x14ac:dyDescent="0.25">
      <c r="A100" s="244" t="s">
        <v>1</v>
      </c>
      <c r="B100" s="286" t="s">
        <v>296</v>
      </c>
      <c r="C100" s="286" t="s">
        <v>326</v>
      </c>
      <c r="D100" s="286" t="s">
        <v>224</v>
      </c>
      <c r="E100" s="285" t="s">
        <v>327</v>
      </c>
      <c r="F100" s="285" t="s">
        <v>350</v>
      </c>
      <c r="G100" s="245" t="s">
        <v>351</v>
      </c>
      <c r="H100" s="307" t="s">
        <v>1111</v>
      </c>
      <c r="I100" s="246">
        <v>300</v>
      </c>
      <c r="J100" s="247">
        <v>274.5</v>
      </c>
      <c r="K100" s="247">
        <f t="shared" si="3"/>
        <v>82350</v>
      </c>
      <c r="L100" s="236" t="s">
        <v>44</v>
      </c>
      <c r="M100" s="237" t="s">
        <v>790</v>
      </c>
    </row>
    <row r="101" spans="1:13" s="265" customFormat="1" ht="52.5" x14ac:dyDescent="0.25">
      <c r="A101" s="244" t="s">
        <v>1</v>
      </c>
      <c r="B101" s="286" t="s">
        <v>296</v>
      </c>
      <c r="C101" s="286" t="s">
        <v>138</v>
      </c>
      <c r="D101" s="286" t="s">
        <v>352</v>
      </c>
      <c r="E101" s="285" t="s">
        <v>256</v>
      </c>
      <c r="F101" s="285" t="s">
        <v>353</v>
      </c>
      <c r="G101" s="245" t="s">
        <v>354</v>
      </c>
      <c r="H101" s="307" t="s">
        <v>58</v>
      </c>
      <c r="I101" s="246">
        <v>39</v>
      </c>
      <c r="J101" s="247">
        <v>5000</v>
      </c>
      <c r="K101" s="247">
        <f t="shared" si="3"/>
        <v>195000</v>
      </c>
      <c r="L101" s="236" t="s">
        <v>44</v>
      </c>
      <c r="M101" s="237" t="s">
        <v>790</v>
      </c>
    </row>
    <row r="102" spans="1:13" s="265" customFormat="1" ht="94.5" x14ac:dyDescent="0.25">
      <c r="A102" s="244" t="s">
        <v>1</v>
      </c>
      <c r="B102" s="286" t="s">
        <v>296</v>
      </c>
      <c r="C102" s="286" t="s">
        <v>138</v>
      </c>
      <c r="D102" s="286" t="s">
        <v>169</v>
      </c>
      <c r="E102" s="285" t="s">
        <v>256</v>
      </c>
      <c r="F102" s="285" t="s">
        <v>355</v>
      </c>
      <c r="G102" s="245" t="s">
        <v>356</v>
      </c>
      <c r="H102" s="307" t="s">
        <v>58</v>
      </c>
      <c r="I102" s="246">
        <v>28</v>
      </c>
      <c r="J102" s="247">
        <v>2000</v>
      </c>
      <c r="K102" s="247">
        <f t="shared" si="3"/>
        <v>56000</v>
      </c>
      <c r="L102" s="236" t="s">
        <v>44</v>
      </c>
      <c r="M102" s="237" t="s">
        <v>790</v>
      </c>
    </row>
    <row r="103" spans="1:13" s="265" customFormat="1" ht="63" x14ac:dyDescent="0.25">
      <c r="A103" s="244" t="s">
        <v>1</v>
      </c>
      <c r="B103" s="286" t="s">
        <v>296</v>
      </c>
      <c r="C103" s="286" t="s">
        <v>357</v>
      </c>
      <c r="D103" s="286" t="s">
        <v>358</v>
      </c>
      <c r="E103" s="285" t="s">
        <v>359</v>
      </c>
      <c r="F103" s="285" t="s">
        <v>360</v>
      </c>
      <c r="G103" s="245" t="s">
        <v>361</v>
      </c>
      <c r="H103" s="307" t="s">
        <v>58</v>
      </c>
      <c r="I103" s="246">
        <v>130</v>
      </c>
      <c r="J103" s="247">
        <v>330</v>
      </c>
      <c r="K103" s="247">
        <f t="shared" si="3"/>
        <v>42900</v>
      </c>
      <c r="L103" s="236" t="s">
        <v>44</v>
      </c>
      <c r="M103" s="237" t="s">
        <v>790</v>
      </c>
    </row>
    <row r="104" spans="1:13" s="265" customFormat="1" ht="63" x14ac:dyDescent="0.25">
      <c r="A104" s="244" t="s">
        <v>1</v>
      </c>
      <c r="B104" s="286" t="s">
        <v>296</v>
      </c>
      <c r="C104" s="286" t="s">
        <v>357</v>
      </c>
      <c r="D104" s="286" t="s">
        <v>362</v>
      </c>
      <c r="E104" s="285" t="s">
        <v>363</v>
      </c>
      <c r="F104" s="285" t="s">
        <v>364</v>
      </c>
      <c r="G104" s="245" t="s">
        <v>365</v>
      </c>
      <c r="H104" s="307" t="s">
        <v>58</v>
      </c>
      <c r="I104" s="246">
        <v>442</v>
      </c>
      <c r="J104" s="247">
        <v>300</v>
      </c>
      <c r="K104" s="247">
        <f t="shared" si="3"/>
        <v>132600</v>
      </c>
      <c r="L104" s="236" t="s">
        <v>44</v>
      </c>
      <c r="M104" s="237" t="s">
        <v>790</v>
      </c>
    </row>
    <row r="105" spans="1:13" s="265" customFormat="1" ht="63" x14ac:dyDescent="0.25">
      <c r="A105" s="244" t="s">
        <v>1</v>
      </c>
      <c r="B105" s="286" t="s">
        <v>296</v>
      </c>
      <c r="C105" s="286" t="s">
        <v>357</v>
      </c>
      <c r="D105" s="286" t="s">
        <v>366</v>
      </c>
      <c r="E105" s="285" t="s">
        <v>363</v>
      </c>
      <c r="F105" s="285" t="s">
        <v>367</v>
      </c>
      <c r="G105" s="245" t="s">
        <v>368</v>
      </c>
      <c r="H105" s="307" t="s">
        <v>58</v>
      </c>
      <c r="I105" s="246">
        <v>97</v>
      </c>
      <c r="J105" s="247">
        <v>120</v>
      </c>
      <c r="K105" s="247">
        <f t="shared" si="3"/>
        <v>11640</v>
      </c>
      <c r="L105" s="236" t="s">
        <v>44</v>
      </c>
      <c r="M105" s="237" t="s">
        <v>790</v>
      </c>
    </row>
    <row r="106" spans="1:13" s="265" customFormat="1" ht="63" x14ac:dyDescent="0.25">
      <c r="A106" s="244" t="s">
        <v>1</v>
      </c>
      <c r="B106" s="286" t="s">
        <v>296</v>
      </c>
      <c r="C106" s="286" t="s">
        <v>369</v>
      </c>
      <c r="D106" s="286" t="s">
        <v>23</v>
      </c>
      <c r="E106" s="285" t="s">
        <v>363</v>
      </c>
      <c r="F106" s="285" t="s">
        <v>370</v>
      </c>
      <c r="G106" s="245" t="s">
        <v>371</v>
      </c>
      <c r="H106" s="307" t="s">
        <v>58</v>
      </c>
      <c r="I106" s="246">
        <v>105</v>
      </c>
      <c r="J106" s="247">
        <v>550</v>
      </c>
      <c r="K106" s="247">
        <f t="shared" si="3"/>
        <v>57750</v>
      </c>
      <c r="L106" s="236" t="s">
        <v>44</v>
      </c>
      <c r="M106" s="237" t="s">
        <v>790</v>
      </c>
    </row>
    <row r="107" spans="1:13" s="265" customFormat="1" ht="52.5" x14ac:dyDescent="0.25">
      <c r="A107" s="244" t="s">
        <v>1</v>
      </c>
      <c r="B107" s="286" t="s">
        <v>296</v>
      </c>
      <c r="C107" s="286" t="s">
        <v>369</v>
      </c>
      <c r="D107" s="286" t="s">
        <v>372</v>
      </c>
      <c r="E107" s="285" t="s">
        <v>359</v>
      </c>
      <c r="F107" s="285" t="s">
        <v>373</v>
      </c>
      <c r="G107" s="245" t="s">
        <v>374</v>
      </c>
      <c r="H107" s="307" t="s">
        <v>58</v>
      </c>
      <c r="I107" s="246">
        <v>68</v>
      </c>
      <c r="J107" s="247">
        <v>1200</v>
      </c>
      <c r="K107" s="247">
        <f t="shared" si="3"/>
        <v>81600</v>
      </c>
      <c r="L107" s="236" t="s">
        <v>44</v>
      </c>
      <c r="M107" s="237" t="s">
        <v>790</v>
      </c>
    </row>
    <row r="108" spans="1:13" s="265" customFormat="1" ht="126" x14ac:dyDescent="0.25">
      <c r="A108" s="244" t="s">
        <v>1</v>
      </c>
      <c r="B108" s="286" t="s">
        <v>296</v>
      </c>
      <c r="C108" s="286" t="s">
        <v>375</v>
      </c>
      <c r="D108" s="286" t="s">
        <v>18</v>
      </c>
      <c r="E108" s="285" t="s">
        <v>376</v>
      </c>
      <c r="F108" s="285" t="s">
        <v>377</v>
      </c>
      <c r="G108" s="245" t="s">
        <v>378</v>
      </c>
      <c r="H108" s="307" t="s">
        <v>58</v>
      </c>
      <c r="I108" s="246">
        <v>1</v>
      </c>
      <c r="J108" s="247">
        <v>8000</v>
      </c>
      <c r="K108" s="247">
        <f t="shared" si="3"/>
        <v>8000</v>
      </c>
      <c r="L108" s="236" t="s">
        <v>44</v>
      </c>
      <c r="M108" s="237" t="s">
        <v>790</v>
      </c>
    </row>
    <row r="109" spans="1:13" s="265" customFormat="1" ht="73.5" x14ac:dyDescent="0.25">
      <c r="A109" s="244" t="s">
        <v>1</v>
      </c>
      <c r="B109" s="286" t="s">
        <v>296</v>
      </c>
      <c r="C109" s="286" t="s">
        <v>379</v>
      </c>
      <c r="D109" s="286" t="s">
        <v>184</v>
      </c>
      <c r="E109" s="285" t="s">
        <v>380</v>
      </c>
      <c r="F109" s="285" t="s">
        <v>381</v>
      </c>
      <c r="G109" s="245" t="s">
        <v>382</v>
      </c>
      <c r="H109" s="307" t="s">
        <v>58</v>
      </c>
      <c r="I109" s="246">
        <v>1</v>
      </c>
      <c r="J109" s="247">
        <v>10000</v>
      </c>
      <c r="K109" s="247">
        <f t="shared" si="3"/>
        <v>10000</v>
      </c>
      <c r="L109" s="236" t="s">
        <v>44</v>
      </c>
      <c r="M109" s="237" t="s">
        <v>790</v>
      </c>
    </row>
    <row r="110" spans="1:13" s="265" customFormat="1" ht="63" x14ac:dyDescent="0.25">
      <c r="A110" s="244" t="s">
        <v>1</v>
      </c>
      <c r="B110" s="286" t="s">
        <v>296</v>
      </c>
      <c r="C110" s="286" t="s">
        <v>379</v>
      </c>
      <c r="D110" s="286" t="s">
        <v>184</v>
      </c>
      <c r="E110" s="285" t="s">
        <v>380</v>
      </c>
      <c r="F110" s="285" t="s">
        <v>383</v>
      </c>
      <c r="G110" s="245" t="s">
        <v>384</v>
      </c>
      <c r="H110" s="307" t="s">
        <v>58</v>
      </c>
      <c r="I110" s="246">
        <v>19</v>
      </c>
      <c r="J110" s="247">
        <v>8000</v>
      </c>
      <c r="K110" s="247">
        <f t="shared" si="3"/>
        <v>152000</v>
      </c>
      <c r="L110" s="236" t="s">
        <v>44</v>
      </c>
      <c r="M110" s="237" t="s">
        <v>790</v>
      </c>
    </row>
    <row r="111" spans="1:13" s="265" customFormat="1" ht="52.5" x14ac:dyDescent="0.25">
      <c r="A111" s="244" t="s">
        <v>1</v>
      </c>
      <c r="B111" s="286" t="s">
        <v>296</v>
      </c>
      <c r="C111" s="286" t="s">
        <v>72</v>
      </c>
      <c r="D111" s="286" t="s">
        <v>275</v>
      </c>
      <c r="E111" s="285" t="s">
        <v>363</v>
      </c>
      <c r="F111" s="285" t="s">
        <v>385</v>
      </c>
      <c r="G111" s="245" t="s">
        <v>386</v>
      </c>
      <c r="H111" s="307" t="s">
        <v>58</v>
      </c>
      <c r="I111" s="246">
        <v>254</v>
      </c>
      <c r="J111" s="247">
        <v>300</v>
      </c>
      <c r="K111" s="247">
        <f t="shared" si="3"/>
        <v>76200</v>
      </c>
      <c r="L111" s="236" t="s">
        <v>44</v>
      </c>
      <c r="M111" s="237" t="s">
        <v>790</v>
      </c>
    </row>
    <row r="112" spans="1:13" s="265" customFormat="1" ht="89.25" customHeight="1" x14ac:dyDescent="0.25">
      <c r="A112" s="244" t="s">
        <v>1</v>
      </c>
      <c r="B112" s="286" t="s">
        <v>296</v>
      </c>
      <c r="C112" s="286" t="s">
        <v>72</v>
      </c>
      <c r="D112" s="286" t="s">
        <v>275</v>
      </c>
      <c r="E112" s="285" t="s">
        <v>359</v>
      </c>
      <c r="F112" s="285" t="s">
        <v>387</v>
      </c>
      <c r="G112" s="245" t="s">
        <v>388</v>
      </c>
      <c r="H112" s="307" t="s">
        <v>58</v>
      </c>
      <c r="I112" s="246">
        <v>43</v>
      </c>
      <c r="J112" s="247">
        <v>280</v>
      </c>
      <c r="K112" s="247">
        <f t="shared" si="3"/>
        <v>12040</v>
      </c>
      <c r="L112" s="236" t="s">
        <v>44</v>
      </c>
      <c r="M112" s="237" t="s">
        <v>790</v>
      </c>
    </row>
    <row r="113" spans="1:13" s="265" customFormat="1" ht="52.5" x14ac:dyDescent="0.25">
      <c r="A113" s="244" t="s">
        <v>1</v>
      </c>
      <c r="B113" s="286" t="s">
        <v>296</v>
      </c>
      <c r="C113" s="286" t="s">
        <v>72</v>
      </c>
      <c r="D113" s="286" t="s">
        <v>389</v>
      </c>
      <c r="E113" s="285" t="s">
        <v>390</v>
      </c>
      <c r="F113" s="285" t="s">
        <v>391</v>
      </c>
      <c r="G113" s="245" t="s">
        <v>392</v>
      </c>
      <c r="H113" s="307" t="s">
        <v>58</v>
      </c>
      <c r="I113" s="246">
        <v>27</v>
      </c>
      <c r="J113" s="247">
        <v>2600</v>
      </c>
      <c r="K113" s="247">
        <f t="shared" si="3"/>
        <v>70200</v>
      </c>
      <c r="L113" s="236" t="s">
        <v>44</v>
      </c>
      <c r="M113" s="237" t="s">
        <v>790</v>
      </c>
    </row>
    <row r="114" spans="1:13" s="265" customFormat="1" ht="31.5" x14ac:dyDescent="0.25">
      <c r="A114" s="244" t="s">
        <v>1</v>
      </c>
      <c r="B114" s="286" t="s">
        <v>296</v>
      </c>
      <c r="C114" s="286" t="s">
        <v>72</v>
      </c>
      <c r="D114" s="286" t="s">
        <v>393</v>
      </c>
      <c r="E114" s="285" t="s">
        <v>394</v>
      </c>
      <c r="F114" s="285" t="s">
        <v>395</v>
      </c>
      <c r="G114" s="245" t="s">
        <v>396</v>
      </c>
      <c r="H114" s="307" t="s">
        <v>58</v>
      </c>
      <c r="I114" s="246">
        <v>1</v>
      </c>
      <c r="J114" s="247">
        <v>4000</v>
      </c>
      <c r="K114" s="247">
        <f t="shared" si="3"/>
        <v>4000</v>
      </c>
      <c r="L114" s="236" t="s">
        <v>44</v>
      </c>
      <c r="M114" s="237" t="s">
        <v>790</v>
      </c>
    </row>
    <row r="115" spans="1:13" s="265" customFormat="1" ht="42" x14ac:dyDescent="0.25">
      <c r="A115" s="244" t="s">
        <v>1</v>
      </c>
      <c r="B115" s="286" t="s">
        <v>397</v>
      </c>
      <c r="C115" s="286" t="s">
        <v>72</v>
      </c>
      <c r="D115" s="286" t="s">
        <v>139</v>
      </c>
      <c r="E115" s="285" t="s">
        <v>185</v>
      </c>
      <c r="F115" s="285" t="s">
        <v>398</v>
      </c>
      <c r="G115" s="245" t="s">
        <v>399</v>
      </c>
      <c r="H115" s="307" t="s">
        <v>58</v>
      </c>
      <c r="I115" s="246">
        <v>21</v>
      </c>
      <c r="J115" s="247">
        <v>420</v>
      </c>
      <c r="K115" s="247">
        <f t="shared" si="3"/>
        <v>8820</v>
      </c>
      <c r="L115" s="236" t="s">
        <v>44</v>
      </c>
      <c r="M115" s="237" t="s">
        <v>790</v>
      </c>
    </row>
    <row r="116" spans="1:13" s="265" customFormat="1" ht="47.25" customHeight="1" x14ac:dyDescent="0.25">
      <c r="A116" s="244" t="s">
        <v>1</v>
      </c>
      <c r="B116" s="286" t="s">
        <v>397</v>
      </c>
      <c r="C116" s="286" t="s">
        <v>17</v>
      </c>
      <c r="D116" s="286" t="s">
        <v>184</v>
      </c>
      <c r="E116" s="285" t="s">
        <v>400</v>
      </c>
      <c r="F116" s="285" t="s">
        <v>401</v>
      </c>
      <c r="G116" s="245" t="s">
        <v>402</v>
      </c>
      <c r="H116" s="307" t="s">
        <v>58</v>
      </c>
      <c r="I116" s="246">
        <v>33</v>
      </c>
      <c r="J116" s="247">
        <v>250</v>
      </c>
      <c r="K116" s="247">
        <f t="shared" si="3"/>
        <v>8250</v>
      </c>
      <c r="L116" s="236" t="s">
        <v>44</v>
      </c>
      <c r="M116" s="237" t="s">
        <v>790</v>
      </c>
    </row>
    <row r="117" spans="1:13" s="265" customFormat="1" ht="53.25" customHeight="1" x14ac:dyDescent="0.25">
      <c r="A117" s="244" t="s">
        <v>1</v>
      </c>
      <c r="B117" s="286" t="s">
        <v>397</v>
      </c>
      <c r="C117" s="286" t="s">
        <v>17</v>
      </c>
      <c r="D117" s="286" t="s">
        <v>184</v>
      </c>
      <c r="E117" s="285" t="s">
        <v>400</v>
      </c>
      <c r="F117" s="285" t="s">
        <v>403</v>
      </c>
      <c r="G117" s="245" t="s">
        <v>404</v>
      </c>
      <c r="H117" s="307" t="s">
        <v>58</v>
      </c>
      <c r="I117" s="246">
        <v>33</v>
      </c>
      <c r="J117" s="247">
        <v>610</v>
      </c>
      <c r="K117" s="247">
        <f t="shared" si="3"/>
        <v>20130</v>
      </c>
      <c r="L117" s="236" t="s">
        <v>44</v>
      </c>
      <c r="M117" s="237" t="s">
        <v>790</v>
      </c>
    </row>
    <row r="118" spans="1:13" s="265" customFormat="1" ht="52.5" x14ac:dyDescent="0.25">
      <c r="A118" s="244" t="s">
        <v>1</v>
      </c>
      <c r="B118" s="286" t="s">
        <v>397</v>
      </c>
      <c r="C118" s="286" t="s">
        <v>17</v>
      </c>
      <c r="D118" s="286" t="s">
        <v>184</v>
      </c>
      <c r="E118" s="285" t="s">
        <v>400</v>
      </c>
      <c r="F118" s="285" t="s">
        <v>405</v>
      </c>
      <c r="G118" s="245" t="s">
        <v>406</v>
      </c>
      <c r="H118" s="307" t="s">
        <v>58</v>
      </c>
      <c r="I118" s="246">
        <v>33</v>
      </c>
      <c r="J118" s="247">
        <v>1600</v>
      </c>
      <c r="K118" s="247">
        <f t="shared" si="3"/>
        <v>52800</v>
      </c>
      <c r="L118" s="236" t="s">
        <v>44</v>
      </c>
      <c r="M118" s="237" t="s">
        <v>790</v>
      </c>
    </row>
    <row r="119" spans="1:13" s="265" customFormat="1" ht="42" x14ac:dyDescent="0.25">
      <c r="A119" s="244" t="s">
        <v>1</v>
      </c>
      <c r="B119" s="286" t="s">
        <v>397</v>
      </c>
      <c r="C119" s="286" t="s">
        <v>17</v>
      </c>
      <c r="D119" s="286" t="s">
        <v>184</v>
      </c>
      <c r="E119" s="285" t="s">
        <v>400</v>
      </c>
      <c r="F119" s="285" t="s">
        <v>407</v>
      </c>
      <c r="G119" s="245" t="s">
        <v>408</v>
      </c>
      <c r="H119" s="307" t="s">
        <v>58</v>
      </c>
      <c r="I119" s="246">
        <v>33</v>
      </c>
      <c r="J119" s="247">
        <v>1200</v>
      </c>
      <c r="K119" s="247">
        <f t="shared" si="3"/>
        <v>39600</v>
      </c>
      <c r="L119" s="236" t="s">
        <v>44</v>
      </c>
      <c r="M119" s="237" t="s">
        <v>790</v>
      </c>
    </row>
    <row r="120" spans="1:13" s="265" customFormat="1" ht="31.5" x14ac:dyDescent="0.25">
      <c r="A120" s="244" t="s">
        <v>1</v>
      </c>
      <c r="B120" s="286" t="s">
        <v>397</v>
      </c>
      <c r="C120" s="286" t="s">
        <v>17</v>
      </c>
      <c r="D120" s="286" t="s">
        <v>184</v>
      </c>
      <c r="E120" s="285" t="s">
        <v>400</v>
      </c>
      <c r="F120" s="285" t="s">
        <v>409</v>
      </c>
      <c r="G120" s="245" t="s">
        <v>410</v>
      </c>
      <c r="H120" s="307" t="s">
        <v>58</v>
      </c>
      <c r="I120" s="246">
        <v>7</v>
      </c>
      <c r="J120" s="247">
        <v>2800</v>
      </c>
      <c r="K120" s="247">
        <f t="shared" si="3"/>
        <v>19600</v>
      </c>
      <c r="L120" s="236" t="s">
        <v>44</v>
      </c>
      <c r="M120" s="237" t="s">
        <v>790</v>
      </c>
    </row>
    <row r="121" spans="1:13" s="265" customFormat="1" ht="42" x14ac:dyDescent="0.25">
      <c r="A121" s="244" t="s">
        <v>1</v>
      </c>
      <c r="B121" s="286" t="s">
        <v>397</v>
      </c>
      <c r="C121" s="286" t="s">
        <v>17</v>
      </c>
      <c r="D121" s="286" t="s">
        <v>184</v>
      </c>
      <c r="E121" s="285" t="s">
        <v>400</v>
      </c>
      <c r="F121" s="285" t="s">
        <v>411</v>
      </c>
      <c r="G121" s="245" t="s">
        <v>412</v>
      </c>
      <c r="H121" s="307" t="s">
        <v>58</v>
      </c>
      <c r="I121" s="246">
        <v>5</v>
      </c>
      <c r="J121" s="247">
        <v>5300</v>
      </c>
      <c r="K121" s="247">
        <f t="shared" si="3"/>
        <v>26500</v>
      </c>
      <c r="L121" s="236" t="s">
        <v>44</v>
      </c>
      <c r="M121" s="237" t="s">
        <v>790</v>
      </c>
    </row>
    <row r="122" spans="1:13" s="265" customFormat="1" ht="42" x14ac:dyDescent="0.25">
      <c r="A122" s="244" t="s">
        <v>1</v>
      </c>
      <c r="B122" s="286" t="s">
        <v>397</v>
      </c>
      <c r="C122" s="286" t="s">
        <v>17</v>
      </c>
      <c r="D122" s="286" t="s">
        <v>188</v>
      </c>
      <c r="E122" s="285" t="s">
        <v>400</v>
      </c>
      <c r="F122" s="285" t="s">
        <v>413</v>
      </c>
      <c r="G122" s="245" t="s">
        <v>414</v>
      </c>
      <c r="H122" s="307" t="s">
        <v>58</v>
      </c>
      <c r="I122" s="246">
        <v>33</v>
      </c>
      <c r="J122" s="247">
        <v>160</v>
      </c>
      <c r="K122" s="247">
        <f t="shared" si="3"/>
        <v>5280</v>
      </c>
      <c r="L122" s="236" t="s">
        <v>44</v>
      </c>
      <c r="M122" s="237" t="s">
        <v>790</v>
      </c>
    </row>
    <row r="123" spans="1:13" s="265" customFormat="1" ht="52.5" x14ac:dyDescent="0.25">
      <c r="A123" s="244" t="s">
        <v>1</v>
      </c>
      <c r="B123" s="286" t="s">
        <v>397</v>
      </c>
      <c r="C123" s="286" t="s">
        <v>17</v>
      </c>
      <c r="D123" s="286" t="s">
        <v>415</v>
      </c>
      <c r="E123" s="285" t="s">
        <v>400</v>
      </c>
      <c r="F123" s="285" t="s">
        <v>416</v>
      </c>
      <c r="G123" s="245" t="s">
        <v>417</v>
      </c>
      <c r="H123" s="307" t="s">
        <v>58</v>
      </c>
      <c r="I123" s="246">
        <v>33</v>
      </c>
      <c r="J123" s="247">
        <v>580</v>
      </c>
      <c r="K123" s="247">
        <f t="shared" si="3"/>
        <v>19140</v>
      </c>
      <c r="L123" s="236" t="s">
        <v>44</v>
      </c>
      <c r="M123" s="237" t="s">
        <v>790</v>
      </c>
    </row>
    <row r="124" spans="1:13" s="265" customFormat="1" ht="42" x14ac:dyDescent="0.25">
      <c r="A124" s="244" t="s">
        <v>1</v>
      </c>
      <c r="B124" s="286" t="s">
        <v>397</v>
      </c>
      <c r="C124" s="286" t="s">
        <v>17</v>
      </c>
      <c r="D124" s="286" t="s">
        <v>418</v>
      </c>
      <c r="E124" s="285" t="s">
        <v>400</v>
      </c>
      <c r="F124" s="285" t="s">
        <v>419</v>
      </c>
      <c r="G124" s="245" t="s">
        <v>420</v>
      </c>
      <c r="H124" s="307" t="s">
        <v>58</v>
      </c>
      <c r="I124" s="246">
        <v>33</v>
      </c>
      <c r="J124" s="247">
        <v>970</v>
      </c>
      <c r="K124" s="247">
        <f t="shared" si="3"/>
        <v>32010</v>
      </c>
      <c r="L124" s="236" t="s">
        <v>44</v>
      </c>
      <c r="M124" s="237" t="s">
        <v>790</v>
      </c>
    </row>
    <row r="125" spans="1:13" s="265" customFormat="1" ht="42" x14ac:dyDescent="0.25">
      <c r="A125" s="244" t="s">
        <v>1</v>
      </c>
      <c r="B125" s="286" t="s">
        <v>397</v>
      </c>
      <c r="C125" s="286" t="s">
        <v>17</v>
      </c>
      <c r="D125" s="286" t="s">
        <v>421</v>
      </c>
      <c r="E125" s="285" t="s">
        <v>400</v>
      </c>
      <c r="F125" s="285" t="s">
        <v>422</v>
      </c>
      <c r="G125" s="245" t="s">
        <v>423</v>
      </c>
      <c r="H125" s="307" t="s">
        <v>58</v>
      </c>
      <c r="I125" s="246">
        <v>33</v>
      </c>
      <c r="J125" s="247">
        <v>1500</v>
      </c>
      <c r="K125" s="247">
        <f t="shared" si="3"/>
        <v>49500</v>
      </c>
      <c r="L125" s="236" t="s">
        <v>44</v>
      </c>
      <c r="M125" s="237" t="s">
        <v>790</v>
      </c>
    </row>
    <row r="126" spans="1:13" s="265" customFormat="1" ht="42" x14ac:dyDescent="0.25">
      <c r="A126" s="244" t="s">
        <v>1</v>
      </c>
      <c r="B126" s="286" t="s">
        <v>397</v>
      </c>
      <c r="C126" s="286" t="s">
        <v>424</v>
      </c>
      <c r="D126" s="286" t="s">
        <v>23</v>
      </c>
      <c r="E126" s="285" t="s">
        <v>425</v>
      </c>
      <c r="F126" s="285" t="s">
        <v>426</v>
      </c>
      <c r="G126" s="245" t="s">
        <v>427</v>
      </c>
      <c r="H126" s="307" t="s">
        <v>58</v>
      </c>
      <c r="I126" s="246">
        <v>65</v>
      </c>
      <c r="J126" s="247">
        <v>190</v>
      </c>
      <c r="K126" s="247">
        <f t="shared" si="3"/>
        <v>12350</v>
      </c>
      <c r="L126" s="236" t="s">
        <v>44</v>
      </c>
      <c r="M126" s="237" t="s">
        <v>790</v>
      </c>
    </row>
    <row r="127" spans="1:13" s="265" customFormat="1" ht="31.5" x14ac:dyDescent="0.25">
      <c r="A127" s="244" t="s">
        <v>1</v>
      </c>
      <c r="B127" s="286" t="s">
        <v>397</v>
      </c>
      <c r="C127" s="286" t="s">
        <v>424</v>
      </c>
      <c r="D127" s="286" t="s">
        <v>184</v>
      </c>
      <c r="E127" s="285" t="s">
        <v>425</v>
      </c>
      <c r="F127" s="285" t="s">
        <v>428</v>
      </c>
      <c r="G127" s="245" t="s">
        <v>429</v>
      </c>
      <c r="H127" s="307" t="s">
        <v>58</v>
      </c>
      <c r="I127" s="246">
        <v>7</v>
      </c>
      <c r="J127" s="247">
        <v>760</v>
      </c>
      <c r="K127" s="247">
        <f t="shared" si="3"/>
        <v>5320</v>
      </c>
      <c r="L127" s="236" t="s">
        <v>44</v>
      </c>
      <c r="M127" s="237" t="s">
        <v>790</v>
      </c>
    </row>
    <row r="128" spans="1:13" s="265" customFormat="1" ht="21" x14ac:dyDescent="0.25">
      <c r="A128" s="244" t="s">
        <v>1</v>
      </c>
      <c r="B128" s="286" t="s">
        <v>397</v>
      </c>
      <c r="C128" s="286" t="s">
        <v>424</v>
      </c>
      <c r="D128" s="286" t="s">
        <v>430</v>
      </c>
      <c r="E128" s="285" t="s">
        <v>425</v>
      </c>
      <c r="F128" s="285" t="s">
        <v>431</v>
      </c>
      <c r="G128" s="245" t="s">
        <v>432</v>
      </c>
      <c r="H128" s="307" t="s">
        <v>58</v>
      </c>
      <c r="I128" s="246">
        <v>7</v>
      </c>
      <c r="J128" s="247">
        <v>950</v>
      </c>
      <c r="K128" s="247">
        <f t="shared" si="3"/>
        <v>6650</v>
      </c>
      <c r="L128" s="236" t="s">
        <v>44</v>
      </c>
      <c r="M128" s="237" t="s">
        <v>790</v>
      </c>
    </row>
    <row r="129" spans="1:13" s="265" customFormat="1" ht="42" x14ac:dyDescent="0.25">
      <c r="A129" s="244" t="s">
        <v>1</v>
      </c>
      <c r="B129" s="286" t="s">
        <v>397</v>
      </c>
      <c r="C129" s="286" t="s">
        <v>424</v>
      </c>
      <c r="D129" s="286" t="s">
        <v>169</v>
      </c>
      <c r="E129" s="285" t="s">
        <v>425</v>
      </c>
      <c r="F129" s="285" t="s">
        <v>433</v>
      </c>
      <c r="G129" s="245" t="s">
        <v>434</v>
      </c>
      <c r="H129" s="307" t="s">
        <v>58</v>
      </c>
      <c r="I129" s="246">
        <v>13</v>
      </c>
      <c r="J129" s="247">
        <v>2300</v>
      </c>
      <c r="K129" s="247">
        <f t="shared" si="3"/>
        <v>29900</v>
      </c>
      <c r="L129" s="236" t="s">
        <v>44</v>
      </c>
      <c r="M129" s="237" t="s">
        <v>790</v>
      </c>
    </row>
    <row r="130" spans="1:13" s="265" customFormat="1" ht="31.5" x14ac:dyDescent="0.25">
      <c r="A130" s="244" t="s">
        <v>1</v>
      </c>
      <c r="B130" s="286" t="s">
        <v>397</v>
      </c>
      <c r="C130" s="286" t="s">
        <v>424</v>
      </c>
      <c r="D130" s="286" t="s">
        <v>418</v>
      </c>
      <c r="E130" s="285" t="s">
        <v>425</v>
      </c>
      <c r="F130" s="285" t="s">
        <v>435</v>
      </c>
      <c r="G130" s="245" t="s">
        <v>436</v>
      </c>
      <c r="H130" s="307" t="s">
        <v>58</v>
      </c>
      <c r="I130" s="246">
        <v>7</v>
      </c>
      <c r="J130" s="247">
        <v>1700</v>
      </c>
      <c r="K130" s="247">
        <f t="shared" si="3"/>
        <v>11900</v>
      </c>
      <c r="L130" s="236" t="s">
        <v>44</v>
      </c>
      <c r="M130" s="237" t="s">
        <v>790</v>
      </c>
    </row>
    <row r="131" spans="1:13" s="265" customFormat="1" ht="21" x14ac:dyDescent="0.25">
      <c r="A131" s="244" t="s">
        <v>1</v>
      </c>
      <c r="B131" s="286" t="s">
        <v>397</v>
      </c>
      <c r="C131" s="286" t="s">
        <v>424</v>
      </c>
      <c r="D131" s="286" t="s">
        <v>437</v>
      </c>
      <c r="E131" s="285" t="s">
        <v>425</v>
      </c>
      <c r="F131" s="285" t="s">
        <v>438</v>
      </c>
      <c r="G131" s="245" t="s">
        <v>439</v>
      </c>
      <c r="H131" s="307" t="s">
        <v>58</v>
      </c>
      <c r="I131" s="246">
        <v>13</v>
      </c>
      <c r="J131" s="247">
        <v>2600</v>
      </c>
      <c r="K131" s="247">
        <f t="shared" si="3"/>
        <v>33800</v>
      </c>
      <c r="L131" s="236" t="s">
        <v>44</v>
      </c>
      <c r="M131" s="237" t="s">
        <v>790</v>
      </c>
    </row>
    <row r="132" spans="1:13" s="265" customFormat="1" ht="31.5" x14ac:dyDescent="0.25">
      <c r="A132" s="244" t="s">
        <v>1</v>
      </c>
      <c r="B132" s="286" t="s">
        <v>397</v>
      </c>
      <c r="C132" s="286" t="s">
        <v>424</v>
      </c>
      <c r="D132" s="286" t="s">
        <v>421</v>
      </c>
      <c r="E132" s="285" t="s">
        <v>425</v>
      </c>
      <c r="F132" s="285" t="s">
        <v>440</v>
      </c>
      <c r="G132" s="245" t="s">
        <v>441</v>
      </c>
      <c r="H132" s="307" t="s">
        <v>58</v>
      </c>
      <c r="I132" s="246">
        <v>21</v>
      </c>
      <c r="J132" s="247">
        <v>3000</v>
      </c>
      <c r="K132" s="247">
        <f t="shared" si="3"/>
        <v>63000</v>
      </c>
      <c r="L132" s="236" t="s">
        <v>44</v>
      </c>
      <c r="M132" s="237" t="s">
        <v>790</v>
      </c>
    </row>
    <row r="133" spans="1:13" s="265" customFormat="1" ht="21" x14ac:dyDescent="0.25">
      <c r="A133" s="244" t="s">
        <v>1</v>
      </c>
      <c r="B133" s="286" t="s">
        <v>397</v>
      </c>
      <c r="C133" s="286" t="s">
        <v>424</v>
      </c>
      <c r="D133" s="286" t="s">
        <v>442</v>
      </c>
      <c r="E133" s="285" t="s">
        <v>425</v>
      </c>
      <c r="F133" s="285" t="s">
        <v>443</v>
      </c>
      <c r="G133" s="245" t="s">
        <v>444</v>
      </c>
      <c r="H133" s="307" t="s">
        <v>58</v>
      </c>
      <c r="I133" s="246">
        <v>13</v>
      </c>
      <c r="J133" s="247">
        <v>8500</v>
      </c>
      <c r="K133" s="247">
        <f t="shared" si="3"/>
        <v>110500</v>
      </c>
      <c r="L133" s="236" t="s">
        <v>44</v>
      </c>
      <c r="M133" s="237" t="s">
        <v>790</v>
      </c>
    </row>
    <row r="134" spans="1:13" s="265" customFormat="1" ht="21" x14ac:dyDescent="0.25">
      <c r="A134" s="244" t="s">
        <v>1</v>
      </c>
      <c r="B134" s="286" t="s">
        <v>397</v>
      </c>
      <c r="C134" s="286" t="s">
        <v>424</v>
      </c>
      <c r="D134" s="286" t="s">
        <v>445</v>
      </c>
      <c r="E134" s="285" t="s">
        <v>425</v>
      </c>
      <c r="F134" s="285" t="s">
        <v>446</v>
      </c>
      <c r="G134" s="245" t="s">
        <v>447</v>
      </c>
      <c r="H134" s="307" t="s">
        <v>58</v>
      </c>
      <c r="I134" s="246">
        <v>7</v>
      </c>
      <c r="J134" s="247">
        <v>2000</v>
      </c>
      <c r="K134" s="247">
        <f t="shared" si="3"/>
        <v>14000</v>
      </c>
      <c r="L134" s="236" t="s">
        <v>44</v>
      </c>
      <c r="M134" s="237" t="s">
        <v>790</v>
      </c>
    </row>
    <row r="135" spans="1:13" s="265" customFormat="1" ht="21" x14ac:dyDescent="0.25">
      <c r="A135" s="244" t="s">
        <v>1</v>
      </c>
      <c r="B135" s="286" t="s">
        <v>397</v>
      </c>
      <c r="C135" s="286" t="s">
        <v>424</v>
      </c>
      <c r="D135" s="286" t="s">
        <v>448</v>
      </c>
      <c r="E135" s="285" t="s">
        <v>425</v>
      </c>
      <c r="F135" s="285" t="s">
        <v>449</v>
      </c>
      <c r="G135" s="245" t="s">
        <v>450</v>
      </c>
      <c r="H135" s="307" t="s">
        <v>58</v>
      </c>
      <c r="I135" s="246">
        <v>13</v>
      </c>
      <c r="J135" s="247">
        <v>2000</v>
      </c>
      <c r="K135" s="247">
        <f t="shared" si="3"/>
        <v>26000</v>
      </c>
      <c r="L135" s="236" t="s">
        <v>44</v>
      </c>
      <c r="M135" s="237" t="s">
        <v>790</v>
      </c>
    </row>
    <row r="136" spans="1:13" s="265" customFormat="1" ht="21" x14ac:dyDescent="0.25">
      <c r="A136" s="244" t="s">
        <v>1</v>
      </c>
      <c r="B136" s="286" t="s">
        <v>397</v>
      </c>
      <c r="C136" s="286" t="s">
        <v>424</v>
      </c>
      <c r="D136" s="286" t="s">
        <v>451</v>
      </c>
      <c r="E136" s="285" t="s">
        <v>425</v>
      </c>
      <c r="F136" s="285" t="s">
        <v>452</v>
      </c>
      <c r="G136" s="245" t="s">
        <v>453</v>
      </c>
      <c r="H136" s="307" t="s">
        <v>58</v>
      </c>
      <c r="I136" s="246">
        <v>65</v>
      </c>
      <c r="J136" s="247">
        <v>340</v>
      </c>
      <c r="K136" s="247">
        <f t="shared" si="3"/>
        <v>22100</v>
      </c>
      <c r="L136" s="236" t="s">
        <v>44</v>
      </c>
      <c r="M136" s="237" t="s">
        <v>790</v>
      </c>
    </row>
    <row r="137" spans="1:13" s="265" customFormat="1" ht="21" x14ac:dyDescent="0.25">
      <c r="A137" s="244" t="s">
        <v>1</v>
      </c>
      <c r="B137" s="286" t="s">
        <v>397</v>
      </c>
      <c r="C137" s="286" t="s">
        <v>454</v>
      </c>
      <c r="D137" s="286" t="s">
        <v>18</v>
      </c>
      <c r="E137" s="285" t="s">
        <v>455</v>
      </c>
      <c r="F137" s="285" t="s">
        <v>456</v>
      </c>
      <c r="G137" s="245" t="s">
        <v>457</v>
      </c>
      <c r="H137" s="307" t="s">
        <v>58</v>
      </c>
      <c r="I137" s="246">
        <v>33</v>
      </c>
      <c r="J137" s="247">
        <v>150</v>
      </c>
      <c r="K137" s="247">
        <f t="shared" si="3"/>
        <v>4950</v>
      </c>
      <c r="L137" s="236" t="s">
        <v>44</v>
      </c>
      <c r="M137" s="237" t="s">
        <v>790</v>
      </c>
    </row>
    <row r="138" spans="1:13" s="265" customFormat="1" ht="52.5" x14ac:dyDescent="0.25">
      <c r="A138" s="244" t="s">
        <v>1</v>
      </c>
      <c r="B138" s="286" t="s">
        <v>397</v>
      </c>
      <c r="C138" s="286" t="s">
        <v>454</v>
      </c>
      <c r="D138" s="286" t="s">
        <v>458</v>
      </c>
      <c r="E138" s="285" t="s">
        <v>455</v>
      </c>
      <c r="F138" s="285" t="s">
        <v>459</v>
      </c>
      <c r="G138" s="245" t="s">
        <v>460</v>
      </c>
      <c r="H138" s="307" t="s">
        <v>58</v>
      </c>
      <c r="I138" s="246">
        <v>7</v>
      </c>
      <c r="J138" s="247">
        <v>2600</v>
      </c>
      <c r="K138" s="247">
        <f t="shared" si="3"/>
        <v>18200</v>
      </c>
      <c r="L138" s="236" t="s">
        <v>44</v>
      </c>
      <c r="M138" s="237" t="s">
        <v>790</v>
      </c>
    </row>
    <row r="139" spans="1:13" s="265" customFormat="1" ht="31.5" x14ac:dyDescent="0.25">
      <c r="A139" s="244" t="s">
        <v>1</v>
      </c>
      <c r="B139" s="286" t="s">
        <v>397</v>
      </c>
      <c r="C139" s="286" t="s">
        <v>454</v>
      </c>
      <c r="D139" s="286" t="s">
        <v>188</v>
      </c>
      <c r="E139" s="285" t="s">
        <v>455</v>
      </c>
      <c r="F139" s="285" t="s">
        <v>461</v>
      </c>
      <c r="G139" s="245" t="s">
        <v>462</v>
      </c>
      <c r="H139" s="307" t="s">
        <v>58</v>
      </c>
      <c r="I139" s="246">
        <v>7</v>
      </c>
      <c r="J139" s="247">
        <v>1200</v>
      </c>
      <c r="K139" s="247">
        <f t="shared" si="3"/>
        <v>8400</v>
      </c>
      <c r="L139" s="236" t="s">
        <v>44</v>
      </c>
      <c r="M139" s="237" t="s">
        <v>790</v>
      </c>
    </row>
    <row r="140" spans="1:13" s="265" customFormat="1" ht="42" x14ac:dyDescent="0.25">
      <c r="A140" s="244" t="s">
        <v>1</v>
      </c>
      <c r="B140" s="286" t="s">
        <v>397</v>
      </c>
      <c r="C140" s="286" t="s">
        <v>454</v>
      </c>
      <c r="D140" s="286" t="s">
        <v>18</v>
      </c>
      <c r="E140" s="285" t="s">
        <v>455</v>
      </c>
      <c r="F140" s="285" t="s">
        <v>463</v>
      </c>
      <c r="G140" s="245" t="s">
        <v>464</v>
      </c>
      <c r="H140" s="307" t="s">
        <v>58</v>
      </c>
      <c r="I140" s="246">
        <v>28</v>
      </c>
      <c r="J140" s="247">
        <v>650</v>
      </c>
      <c r="K140" s="247">
        <f t="shared" si="3"/>
        <v>18200</v>
      </c>
      <c r="L140" s="236" t="s">
        <v>44</v>
      </c>
      <c r="M140" s="237" t="s">
        <v>790</v>
      </c>
    </row>
    <row r="141" spans="1:13" s="265" customFormat="1" ht="42" x14ac:dyDescent="0.25">
      <c r="A141" s="244" t="s">
        <v>1</v>
      </c>
      <c r="B141" s="286" t="s">
        <v>397</v>
      </c>
      <c r="C141" s="286" t="s">
        <v>465</v>
      </c>
      <c r="D141" s="286" t="s">
        <v>23</v>
      </c>
      <c r="E141" s="285" t="s">
        <v>466</v>
      </c>
      <c r="F141" s="285" t="s">
        <v>467</v>
      </c>
      <c r="G141" s="245" t="s">
        <v>468</v>
      </c>
      <c r="H141" s="307" t="s">
        <v>58</v>
      </c>
      <c r="I141" s="246">
        <v>20</v>
      </c>
      <c r="J141" s="247">
        <v>2200</v>
      </c>
      <c r="K141" s="247">
        <f t="shared" si="3"/>
        <v>44000</v>
      </c>
      <c r="L141" s="236" t="s">
        <v>44</v>
      </c>
      <c r="M141" s="237" t="s">
        <v>790</v>
      </c>
    </row>
    <row r="142" spans="1:13" s="265" customFormat="1" ht="21" x14ac:dyDescent="0.25">
      <c r="A142" s="244" t="s">
        <v>1</v>
      </c>
      <c r="B142" s="286" t="s">
        <v>397</v>
      </c>
      <c r="C142" s="286" t="s">
        <v>465</v>
      </c>
      <c r="D142" s="286" t="s">
        <v>469</v>
      </c>
      <c r="E142" s="285" t="s">
        <v>466</v>
      </c>
      <c r="F142" s="285" t="s">
        <v>470</v>
      </c>
      <c r="G142" s="245" t="s">
        <v>471</v>
      </c>
      <c r="H142" s="307" t="s">
        <v>58</v>
      </c>
      <c r="I142" s="246">
        <v>20</v>
      </c>
      <c r="J142" s="247">
        <v>950</v>
      </c>
      <c r="K142" s="247">
        <f t="shared" si="3"/>
        <v>19000</v>
      </c>
      <c r="L142" s="236" t="s">
        <v>44</v>
      </c>
      <c r="M142" s="237" t="s">
        <v>790</v>
      </c>
    </row>
    <row r="143" spans="1:13" s="265" customFormat="1" ht="21" x14ac:dyDescent="0.25">
      <c r="A143" s="244" t="s">
        <v>1</v>
      </c>
      <c r="B143" s="286" t="s">
        <v>397</v>
      </c>
      <c r="C143" s="286" t="s">
        <v>465</v>
      </c>
      <c r="D143" s="286" t="s">
        <v>23</v>
      </c>
      <c r="E143" s="285" t="s">
        <v>466</v>
      </c>
      <c r="F143" s="285" t="s">
        <v>472</v>
      </c>
      <c r="G143" s="245" t="s">
        <v>473</v>
      </c>
      <c r="H143" s="307" t="s">
        <v>58</v>
      </c>
      <c r="I143" s="246">
        <v>65</v>
      </c>
      <c r="J143" s="247">
        <v>190</v>
      </c>
      <c r="K143" s="247">
        <f t="shared" si="3"/>
        <v>12350</v>
      </c>
      <c r="L143" s="236" t="s">
        <v>44</v>
      </c>
      <c r="M143" s="237" t="s">
        <v>790</v>
      </c>
    </row>
    <row r="144" spans="1:13" s="265" customFormat="1" ht="31.5" x14ac:dyDescent="0.25">
      <c r="A144" s="244" t="s">
        <v>1</v>
      </c>
      <c r="B144" s="286" t="s">
        <v>397</v>
      </c>
      <c r="C144" s="286" t="s">
        <v>465</v>
      </c>
      <c r="D144" s="286" t="s">
        <v>469</v>
      </c>
      <c r="E144" s="285" t="s">
        <v>466</v>
      </c>
      <c r="F144" s="285" t="s">
        <v>474</v>
      </c>
      <c r="G144" s="245" t="s">
        <v>475</v>
      </c>
      <c r="H144" s="307" t="s">
        <v>58</v>
      </c>
      <c r="I144" s="246">
        <v>7</v>
      </c>
      <c r="J144" s="247">
        <v>13500</v>
      </c>
      <c r="K144" s="247">
        <f t="shared" si="3"/>
        <v>94500</v>
      </c>
      <c r="L144" s="236" t="s">
        <v>44</v>
      </c>
      <c r="M144" s="237" t="s">
        <v>790</v>
      </c>
    </row>
    <row r="145" spans="1:13" s="265" customFormat="1" ht="31.5" x14ac:dyDescent="0.25">
      <c r="A145" s="244" t="s">
        <v>1</v>
      </c>
      <c r="B145" s="286" t="s">
        <v>397</v>
      </c>
      <c r="C145" s="286" t="s">
        <v>465</v>
      </c>
      <c r="D145" s="286" t="s">
        <v>476</v>
      </c>
      <c r="E145" s="285" t="s">
        <v>466</v>
      </c>
      <c r="F145" s="285" t="s">
        <v>477</v>
      </c>
      <c r="G145" s="245" t="s">
        <v>478</v>
      </c>
      <c r="H145" s="307" t="s">
        <v>58</v>
      </c>
      <c r="I145" s="246">
        <v>28</v>
      </c>
      <c r="J145" s="247">
        <v>3400</v>
      </c>
      <c r="K145" s="247">
        <f t="shared" si="3"/>
        <v>95200</v>
      </c>
      <c r="L145" s="236" t="s">
        <v>44</v>
      </c>
      <c r="M145" s="237" t="s">
        <v>790</v>
      </c>
    </row>
    <row r="146" spans="1:13" s="265" customFormat="1" ht="31.5" x14ac:dyDescent="0.25">
      <c r="A146" s="244" t="s">
        <v>1</v>
      </c>
      <c r="B146" s="286" t="s">
        <v>397</v>
      </c>
      <c r="C146" s="286" t="s">
        <v>297</v>
      </c>
      <c r="D146" s="286" t="s">
        <v>479</v>
      </c>
      <c r="E146" s="285" t="s">
        <v>299</v>
      </c>
      <c r="F146" s="285" t="s">
        <v>480</v>
      </c>
      <c r="G146" s="245" t="s">
        <v>481</v>
      </c>
      <c r="H146" s="307" t="s">
        <v>58</v>
      </c>
      <c r="I146" s="246">
        <v>16</v>
      </c>
      <c r="J146" s="247">
        <v>6400</v>
      </c>
      <c r="K146" s="247">
        <f t="shared" ref="K146:K209" si="4">I146*J146</f>
        <v>102400</v>
      </c>
      <c r="L146" s="236" t="s">
        <v>44</v>
      </c>
      <c r="M146" s="237" t="s">
        <v>790</v>
      </c>
    </row>
    <row r="147" spans="1:13" s="265" customFormat="1" ht="21" x14ac:dyDescent="0.25">
      <c r="A147" s="244" t="s">
        <v>1</v>
      </c>
      <c r="B147" s="286" t="s">
        <v>397</v>
      </c>
      <c r="C147" s="286" t="s">
        <v>297</v>
      </c>
      <c r="D147" s="286" t="s">
        <v>482</v>
      </c>
      <c r="E147" s="285" t="s">
        <v>299</v>
      </c>
      <c r="F147" s="285" t="s">
        <v>483</v>
      </c>
      <c r="G147" s="245" t="s">
        <v>484</v>
      </c>
      <c r="H147" s="307" t="s">
        <v>58</v>
      </c>
      <c r="I147" s="246">
        <v>9</v>
      </c>
      <c r="J147" s="247">
        <v>16000</v>
      </c>
      <c r="K147" s="247">
        <f t="shared" si="4"/>
        <v>144000</v>
      </c>
      <c r="L147" s="236" t="s">
        <v>44</v>
      </c>
      <c r="M147" s="237" t="s">
        <v>790</v>
      </c>
    </row>
    <row r="148" spans="1:13" s="265" customFormat="1" ht="42" x14ac:dyDescent="0.25">
      <c r="A148" s="244" t="s">
        <v>1</v>
      </c>
      <c r="B148" s="286" t="s">
        <v>397</v>
      </c>
      <c r="C148" s="286" t="s">
        <v>297</v>
      </c>
      <c r="D148" s="286" t="s">
        <v>485</v>
      </c>
      <c r="E148" s="285" t="s">
        <v>299</v>
      </c>
      <c r="F148" s="285" t="s">
        <v>486</v>
      </c>
      <c r="G148" s="245" t="s">
        <v>487</v>
      </c>
      <c r="H148" s="307" t="s">
        <v>58</v>
      </c>
      <c r="I148" s="246">
        <v>4</v>
      </c>
      <c r="J148" s="247">
        <v>21900</v>
      </c>
      <c r="K148" s="247">
        <f t="shared" si="4"/>
        <v>87600</v>
      </c>
      <c r="L148" s="236" t="s">
        <v>44</v>
      </c>
      <c r="M148" s="237" t="s">
        <v>790</v>
      </c>
    </row>
    <row r="149" spans="1:13" s="265" customFormat="1" ht="31.5" x14ac:dyDescent="0.25">
      <c r="A149" s="244" t="s">
        <v>1</v>
      </c>
      <c r="B149" s="286" t="s">
        <v>397</v>
      </c>
      <c r="C149" s="286" t="s">
        <v>297</v>
      </c>
      <c r="D149" s="286" t="s">
        <v>488</v>
      </c>
      <c r="E149" s="285" t="s">
        <v>299</v>
      </c>
      <c r="F149" s="285" t="s">
        <v>489</v>
      </c>
      <c r="G149" s="245" t="s">
        <v>490</v>
      </c>
      <c r="H149" s="307" t="s">
        <v>58</v>
      </c>
      <c r="I149" s="246">
        <v>13</v>
      </c>
      <c r="J149" s="247">
        <v>14100</v>
      </c>
      <c r="K149" s="247">
        <f t="shared" si="4"/>
        <v>183300</v>
      </c>
      <c r="L149" s="236" t="s">
        <v>44</v>
      </c>
      <c r="M149" s="237" t="s">
        <v>790</v>
      </c>
    </row>
    <row r="150" spans="1:13" s="265" customFormat="1" ht="31.5" x14ac:dyDescent="0.25">
      <c r="A150" s="244" t="s">
        <v>1</v>
      </c>
      <c r="B150" s="286" t="s">
        <v>397</v>
      </c>
      <c r="C150" s="286" t="s">
        <v>297</v>
      </c>
      <c r="D150" s="286" t="s">
        <v>488</v>
      </c>
      <c r="E150" s="285" t="s">
        <v>299</v>
      </c>
      <c r="F150" s="285" t="s">
        <v>491</v>
      </c>
      <c r="G150" s="245" t="s">
        <v>492</v>
      </c>
      <c r="H150" s="307" t="s">
        <v>58</v>
      </c>
      <c r="I150" s="246">
        <v>20</v>
      </c>
      <c r="J150" s="247">
        <v>33300</v>
      </c>
      <c r="K150" s="247">
        <f t="shared" si="4"/>
        <v>666000</v>
      </c>
      <c r="L150" s="236" t="s">
        <v>44</v>
      </c>
      <c r="M150" s="237" t="s">
        <v>790</v>
      </c>
    </row>
    <row r="151" spans="1:13" s="265" customFormat="1" ht="21" x14ac:dyDescent="0.25">
      <c r="A151" s="244" t="s">
        <v>1</v>
      </c>
      <c r="B151" s="286" t="s">
        <v>397</v>
      </c>
      <c r="C151" s="286" t="s">
        <v>297</v>
      </c>
      <c r="D151" s="286" t="s">
        <v>493</v>
      </c>
      <c r="E151" s="285" t="s">
        <v>299</v>
      </c>
      <c r="F151" s="285" t="s">
        <v>494</v>
      </c>
      <c r="G151" s="245" t="s">
        <v>495</v>
      </c>
      <c r="H151" s="307" t="s">
        <v>58</v>
      </c>
      <c r="I151" s="246">
        <v>7</v>
      </c>
      <c r="J151" s="247">
        <v>48600</v>
      </c>
      <c r="K151" s="247">
        <f t="shared" si="4"/>
        <v>340200</v>
      </c>
      <c r="L151" s="236" t="s">
        <v>44</v>
      </c>
      <c r="M151" s="237" t="s">
        <v>790</v>
      </c>
    </row>
    <row r="152" spans="1:13" s="265" customFormat="1" ht="31.5" x14ac:dyDescent="0.25">
      <c r="A152" s="244" t="s">
        <v>1</v>
      </c>
      <c r="B152" s="286" t="s">
        <v>397</v>
      </c>
      <c r="C152" s="286" t="s">
        <v>496</v>
      </c>
      <c r="D152" s="286" t="s">
        <v>23</v>
      </c>
      <c r="E152" s="285" t="s">
        <v>497</v>
      </c>
      <c r="F152" s="285" t="s">
        <v>498</v>
      </c>
      <c r="G152" s="245" t="s">
        <v>499</v>
      </c>
      <c r="H152" s="307" t="s">
        <v>58</v>
      </c>
      <c r="I152" s="246">
        <v>7</v>
      </c>
      <c r="J152" s="247">
        <v>13100</v>
      </c>
      <c r="K152" s="247">
        <f t="shared" si="4"/>
        <v>91700</v>
      </c>
      <c r="L152" s="236" t="s">
        <v>44</v>
      </c>
      <c r="M152" s="237" t="s">
        <v>790</v>
      </c>
    </row>
    <row r="153" spans="1:13" s="265" customFormat="1" ht="31.5" x14ac:dyDescent="0.25">
      <c r="A153" s="244" t="s">
        <v>1</v>
      </c>
      <c r="B153" s="286" t="s">
        <v>397</v>
      </c>
      <c r="C153" s="286" t="s">
        <v>496</v>
      </c>
      <c r="D153" s="286" t="s">
        <v>184</v>
      </c>
      <c r="E153" s="285" t="s">
        <v>497</v>
      </c>
      <c r="F153" s="285" t="s">
        <v>500</v>
      </c>
      <c r="G153" s="245" t="s">
        <v>501</v>
      </c>
      <c r="H153" s="307" t="s">
        <v>58</v>
      </c>
      <c r="I153" s="246">
        <v>13</v>
      </c>
      <c r="J153" s="247">
        <v>2600</v>
      </c>
      <c r="K153" s="247">
        <f t="shared" si="4"/>
        <v>33800</v>
      </c>
      <c r="L153" s="236" t="s">
        <v>44</v>
      </c>
      <c r="M153" s="237" t="s">
        <v>790</v>
      </c>
    </row>
    <row r="154" spans="1:13" s="265" customFormat="1" ht="31.5" x14ac:dyDescent="0.25">
      <c r="A154" s="244" t="s">
        <v>1</v>
      </c>
      <c r="B154" s="286" t="s">
        <v>397</v>
      </c>
      <c r="C154" s="286" t="s">
        <v>496</v>
      </c>
      <c r="D154" s="286" t="s">
        <v>23</v>
      </c>
      <c r="E154" s="285" t="s">
        <v>497</v>
      </c>
      <c r="F154" s="285" t="s">
        <v>502</v>
      </c>
      <c r="G154" s="245" t="s">
        <v>503</v>
      </c>
      <c r="H154" s="307" t="s">
        <v>58</v>
      </c>
      <c r="I154" s="246">
        <v>7</v>
      </c>
      <c r="J154" s="247">
        <v>10100</v>
      </c>
      <c r="K154" s="247">
        <f t="shared" si="4"/>
        <v>70700</v>
      </c>
      <c r="L154" s="236" t="s">
        <v>44</v>
      </c>
      <c r="M154" s="237" t="s">
        <v>790</v>
      </c>
    </row>
    <row r="155" spans="1:13" s="265" customFormat="1" ht="31.5" x14ac:dyDescent="0.25">
      <c r="A155" s="244" t="s">
        <v>1</v>
      </c>
      <c r="B155" s="286" t="s">
        <v>397</v>
      </c>
      <c r="C155" s="286" t="s">
        <v>496</v>
      </c>
      <c r="D155" s="286" t="s">
        <v>23</v>
      </c>
      <c r="E155" s="285" t="s">
        <v>497</v>
      </c>
      <c r="F155" s="285" t="s">
        <v>504</v>
      </c>
      <c r="G155" s="245" t="s">
        <v>505</v>
      </c>
      <c r="H155" s="307" t="s">
        <v>58</v>
      </c>
      <c r="I155" s="246">
        <v>7</v>
      </c>
      <c r="J155" s="247">
        <v>4400</v>
      </c>
      <c r="K155" s="247">
        <f t="shared" si="4"/>
        <v>30800</v>
      </c>
      <c r="L155" s="236" t="s">
        <v>44</v>
      </c>
      <c r="M155" s="237" t="s">
        <v>790</v>
      </c>
    </row>
    <row r="156" spans="1:13" s="265" customFormat="1" ht="52.5" x14ac:dyDescent="0.25">
      <c r="A156" s="244" t="s">
        <v>1</v>
      </c>
      <c r="B156" s="286" t="s">
        <v>397</v>
      </c>
      <c r="C156" s="286" t="s">
        <v>496</v>
      </c>
      <c r="D156" s="286" t="s">
        <v>184</v>
      </c>
      <c r="E156" s="285" t="s">
        <v>497</v>
      </c>
      <c r="F156" s="285" t="s">
        <v>506</v>
      </c>
      <c r="G156" s="245" t="s">
        <v>507</v>
      </c>
      <c r="H156" s="307" t="s">
        <v>58</v>
      </c>
      <c r="I156" s="246">
        <v>21</v>
      </c>
      <c r="J156" s="247">
        <v>150</v>
      </c>
      <c r="K156" s="247">
        <f t="shared" si="4"/>
        <v>3150</v>
      </c>
      <c r="L156" s="236" t="s">
        <v>44</v>
      </c>
      <c r="M156" s="237" t="s">
        <v>790</v>
      </c>
    </row>
    <row r="157" spans="1:13" s="265" customFormat="1" ht="21" x14ac:dyDescent="0.25">
      <c r="A157" s="244" t="s">
        <v>1</v>
      </c>
      <c r="B157" s="286" t="s">
        <v>397</v>
      </c>
      <c r="C157" s="286" t="s">
        <v>496</v>
      </c>
      <c r="D157" s="286" t="s">
        <v>23</v>
      </c>
      <c r="E157" s="285" t="s">
        <v>497</v>
      </c>
      <c r="F157" s="285" t="s">
        <v>508</v>
      </c>
      <c r="G157" s="245" t="s">
        <v>509</v>
      </c>
      <c r="H157" s="307" t="s">
        <v>58</v>
      </c>
      <c r="I157" s="246">
        <v>17</v>
      </c>
      <c r="J157" s="247">
        <v>1100</v>
      </c>
      <c r="K157" s="247">
        <f t="shared" si="4"/>
        <v>18700</v>
      </c>
      <c r="L157" s="236" t="s">
        <v>44</v>
      </c>
      <c r="M157" s="237" t="s">
        <v>790</v>
      </c>
    </row>
    <row r="158" spans="1:13" s="265" customFormat="1" ht="21" x14ac:dyDescent="0.25">
      <c r="A158" s="244" t="s">
        <v>1</v>
      </c>
      <c r="B158" s="286" t="s">
        <v>397</v>
      </c>
      <c r="C158" s="286" t="s">
        <v>496</v>
      </c>
      <c r="D158" s="286" t="s">
        <v>23</v>
      </c>
      <c r="E158" s="285" t="s">
        <v>497</v>
      </c>
      <c r="F158" s="285" t="s">
        <v>510</v>
      </c>
      <c r="G158" s="245" t="s">
        <v>511</v>
      </c>
      <c r="H158" s="307" t="s">
        <v>58</v>
      </c>
      <c r="I158" s="246">
        <v>26</v>
      </c>
      <c r="J158" s="247">
        <v>1400</v>
      </c>
      <c r="K158" s="247">
        <f t="shared" si="4"/>
        <v>36400</v>
      </c>
      <c r="L158" s="236" t="s">
        <v>44</v>
      </c>
      <c r="M158" s="237" t="s">
        <v>790</v>
      </c>
    </row>
    <row r="159" spans="1:13" s="265" customFormat="1" ht="21" x14ac:dyDescent="0.25">
      <c r="A159" s="244" t="s">
        <v>1</v>
      </c>
      <c r="B159" s="286" t="s">
        <v>397</v>
      </c>
      <c r="C159" s="286" t="s">
        <v>496</v>
      </c>
      <c r="D159" s="286" t="s">
        <v>458</v>
      </c>
      <c r="E159" s="285" t="s">
        <v>497</v>
      </c>
      <c r="F159" s="285" t="s">
        <v>512</v>
      </c>
      <c r="G159" s="245" t="s">
        <v>513</v>
      </c>
      <c r="H159" s="307" t="s">
        <v>58</v>
      </c>
      <c r="I159" s="246">
        <v>9</v>
      </c>
      <c r="J159" s="247">
        <v>3900</v>
      </c>
      <c r="K159" s="247">
        <f t="shared" si="4"/>
        <v>35100</v>
      </c>
      <c r="L159" s="236" t="s">
        <v>44</v>
      </c>
      <c r="M159" s="237" t="s">
        <v>790</v>
      </c>
    </row>
    <row r="160" spans="1:13" s="265" customFormat="1" ht="21" x14ac:dyDescent="0.25">
      <c r="A160" s="244" t="s">
        <v>1</v>
      </c>
      <c r="B160" s="286" t="s">
        <v>397</v>
      </c>
      <c r="C160" s="286" t="s">
        <v>496</v>
      </c>
      <c r="D160" s="286" t="s">
        <v>169</v>
      </c>
      <c r="E160" s="285" t="s">
        <v>497</v>
      </c>
      <c r="F160" s="285" t="s">
        <v>514</v>
      </c>
      <c r="G160" s="245" t="s">
        <v>515</v>
      </c>
      <c r="H160" s="307" t="s">
        <v>58</v>
      </c>
      <c r="I160" s="246">
        <v>13</v>
      </c>
      <c r="J160" s="247">
        <v>850</v>
      </c>
      <c r="K160" s="247">
        <f t="shared" si="4"/>
        <v>11050</v>
      </c>
      <c r="L160" s="236" t="s">
        <v>44</v>
      </c>
      <c r="M160" s="237" t="s">
        <v>790</v>
      </c>
    </row>
    <row r="161" spans="1:13" s="265" customFormat="1" ht="21" x14ac:dyDescent="0.25">
      <c r="A161" s="244" t="s">
        <v>1</v>
      </c>
      <c r="B161" s="286" t="s">
        <v>397</v>
      </c>
      <c r="C161" s="286" t="s">
        <v>496</v>
      </c>
      <c r="D161" s="286" t="s">
        <v>224</v>
      </c>
      <c r="E161" s="285" t="s">
        <v>497</v>
      </c>
      <c r="F161" s="285" t="s">
        <v>516</v>
      </c>
      <c r="G161" s="245" t="s">
        <v>517</v>
      </c>
      <c r="H161" s="307" t="s">
        <v>58</v>
      </c>
      <c r="I161" s="246">
        <v>20</v>
      </c>
      <c r="J161" s="247">
        <v>520</v>
      </c>
      <c r="K161" s="247">
        <f t="shared" si="4"/>
        <v>10400</v>
      </c>
      <c r="L161" s="236" t="s">
        <v>44</v>
      </c>
      <c r="M161" s="237" t="s">
        <v>790</v>
      </c>
    </row>
    <row r="162" spans="1:13" s="265" customFormat="1" ht="21" x14ac:dyDescent="0.25">
      <c r="A162" s="244" t="s">
        <v>1</v>
      </c>
      <c r="B162" s="286" t="s">
        <v>397</v>
      </c>
      <c r="C162" s="286" t="s">
        <v>306</v>
      </c>
      <c r="D162" s="286" t="s">
        <v>469</v>
      </c>
      <c r="E162" s="285" t="s">
        <v>518</v>
      </c>
      <c r="F162" s="285" t="s">
        <v>519</v>
      </c>
      <c r="G162" s="245" t="s">
        <v>520</v>
      </c>
      <c r="H162" s="307" t="s">
        <v>58</v>
      </c>
      <c r="I162" s="246">
        <v>10</v>
      </c>
      <c r="J162" s="247">
        <v>39600</v>
      </c>
      <c r="K162" s="247">
        <f t="shared" si="4"/>
        <v>396000</v>
      </c>
      <c r="L162" s="236" t="s">
        <v>44</v>
      </c>
      <c r="M162" s="237" t="s">
        <v>790</v>
      </c>
    </row>
    <row r="163" spans="1:13" s="265" customFormat="1" ht="42" x14ac:dyDescent="0.25">
      <c r="A163" s="244" t="s">
        <v>1</v>
      </c>
      <c r="B163" s="286" t="s">
        <v>397</v>
      </c>
      <c r="C163" s="286" t="s">
        <v>306</v>
      </c>
      <c r="D163" s="286" t="s">
        <v>362</v>
      </c>
      <c r="E163" s="285" t="s">
        <v>518</v>
      </c>
      <c r="F163" s="285" t="s">
        <v>521</v>
      </c>
      <c r="G163" s="245" t="s">
        <v>522</v>
      </c>
      <c r="H163" s="307" t="s">
        <v>58</v>
      </c>
      <c r="I163" s="246">
        <v>13</v>
      </c>
      <c r="J163" s="247">
        <v>6000</v>
      </c>
      <c r="K163" s="247">
        <f t="shared" si="4"/>
        <v>78000</v>
      </c>
      <c r="L163" s="236" t="s">
        <v>44</v>
      </c>
      <c r="M163" s="237" t="s">
        <v>790</v>
      </c>
    </row>
    <row r="164" spans="1:13" s="265" customFormat="1" ht="31.5" x14ac:dyDescent="0.25">
      <c r="A164" s="244" t="s">
        <v>1</v>
      </c>
      <c r="B164" s="286" t="s">
        <v>397</v>
      </c>
      <c r="C164" s="286" t="s">
        <v>357</v>
      </c>
      <c r="D164" s="286" t="s">
        <v>523</v>
      </c>
      <c r="E164" s="285" t="s">
        <v>524</v>
      </c>
      <c r="F164" s="285" t="s">
        <v>525</v>
      </c>
      <c r="G164" s="245" t="s">
        <v>526</v>
      </c>
      <c r="H164" s="307" t="s">
        <v>58</v>
      </c>
      <c r="I164" s="246">
        <v>32</v>
      </c>
      <c r="J164" s="247">
        <v>500</v>
      </c>
      <c r="K164" s="247">
        <f t="shared" si="4"/>
        <v>16000</v>
      </c>
      <c r="L164" s="236" t="s">
        <v>44</v>
      </c>
      <c r="M164" s="237" t="s">
        <v>790</v>
      </c>
    </row>
    <row r="165" spans="1:13" s="265" customFormat="1" ht="42" x14ac:dyDescent="0.25">
      <c r="A165" s="244" t="s">
        <v>1</v>
      </c>
      <c r="B165" s="286" t="s">
        <v>397</v>
      </c>
      <c r="C165" s="286" t="s">
        <v>357</v>
      </c>
      <c r="D165" s="286" t="s">
        <v>523</v>
      </c>
      <c r="E165" s="285" t="s">
        <v>524</v>
      </c>
      <c r="F165" s="285" t="s">
        <v>527</v>
      </c>
      <c r="G165" s="245" t="s">
        <v>528</v>
      </c>
      <c r="H165" s="307" t="s">
        <v>58</v>
      </c>
      <c r="I165" s="246">
        <v>4</v>
      </c>
      <c r="J165" s="247">
        <v>450</v>
      </c>
      <c r="K165" s="247">
        <f t="shared" si="4"/>
        <v>1800</v>
      </c>
      <c r="L165" s="236" t="s">
        <v>44</v>
      </c>
      <c r="M165" s="237" t="s">
        <v>790</v>
      </c>
    </row>
    <row r="166" spans="1:13" s="265" customFormat="1" ht="42" x14ac:dyDescent="0.25">
      <c r="A166" s="244" t="s">
        <v>1</v>
      </c>
      <c r="B166" s="286" t="s">
        <v>397</v>
      </c>
      <c r="C166" s="286" t="s">
        <v>529</v>
      </c>
      <c r="D166" s="286" t="s">
        <v>184</v>
      </c>
      <c r="E166" s="285" t="s">
        <v>530</v>
      </c>
      <c r="F166" s="285" t="s">
        <v>531</v>
      </c>
      <c r="G166" s="245" t="s">
        <v>532</v>
      </c>
      <c r="H166" s="307" t="s">
        <v>58</v>
      </c>
      <c r="I166" s="246">
        <v>7</v>
      </c>
      <c r="J166" s="247">
        <v>1100</v>
      </c>
      <c r="K166" s="247">
        <f t="shared" si="4"/>
        <v>7700</v>
      </c>
      <c r="L166" s="236" t="s">
        <v>44</v>
      </c>
      <c r="M166" s="237" t="s">
        <v>790</v>
      </c>
    </row>
    <row r="167" spans="1:13" s="265" customFormat="1" ht="31.5" x14ac:dyDescent="0.25">
      <c r="A167" s="244" t="s">
        <v>1</v>
      </c>
      <c r="B167" s="286" t="s">
        <v>397</v>
      </c>
      <c r="C167" s="286" t="s">
        <v>529</v>
      </c>
      <c r="D167" s="286" t="s">
        <v>188</v>
      </c>
      <c r="E167" s="285" t="s">
        <v>530</v>
      </c>
      <c r="F167" s="285" t="s">
        <v>533</v>
      </c>
      <c r="G167" s="245" t="s">
        <v>534</v>
      </c>
      <c r="H167" s="307" t="s">
        <v>58</v>
      </c>
      <c r="I167" s="246">
        <v>26</v>
      </c>
      <c r="J167" s="247">
        <v>5500</v>
      </c>
      <c r="K167" s="247">
        <f t="shared" si="4"/>
        <v>143000</v>
      </c>
      <c r="L167" s="236" t="s">
        <v>44</v>
      </c>
      <c r="M167" s="237" t="s">
        <v>790</v>
      </c>
    </row>
    <row r="168" spans="1:13" s="265" customFormat="1" ht="42.75" customHeight="1" x14ac:dyDescent="0.25">
      <c r="A168" s="244" t="s">
        <v>1</v>
      </c>
      <c r="B168" s="286" t="s">
        <v>397</v>
      </c>
      <c r="C168" s="286" t="s">
        <v>529</v>
      </c>
      <c r="D168" s="286" t="s">
        <v>184</v>
      </c>
      <c r="E168" s="285" t="s">
        <v>530</v>
      </c>
      <c r="F168" s="285" t="s">
        <v>535</v>
      </c>
      <c r="G168" s="245" t="s">
        <v>536</v>
      </c>
      <c r="H168" s="307" t="s">
        <v>58</v>
      </c>
      <c r="I168" s="246">
        <v>7</v>
      </c>
      <c r="J168" s="247">
        <v>2100</v>
      </c>
      <c r="K168" s="247">
        <f t="shared" si="4"/>
        <v>14700</v>
      </c>
      <c r="L168" s="236" t="s">
        <v>44</v>
      </c>
      <c r="M168" s="237" t="s">
        <v>790</v>
      </c>
    </row>
    <row r="169" spans="1:13" s="265" customFormat="1" ht="52.5" x14ac:dyDescent="0.25">
      <c r="A169" s="244" t="s">
        <v>1</v>
      </c>
      <c r="B169" s="286" t="s">
        <v>397</v>
      </c>
      <c r="C169" s="286" t="s">
        <v>529</v>
      </c>
      <c r="D169" s="286" t="s">
        <v>188</v>
      </c>
      <c r="E169" s="285" t="s">
        <v>530</v>
      </c>
      <c r="F169" s="285" t="s">
        <v>537</v>
      </c>
      <c r="G169" s="245" t="s">
        <v>538</v>
      </c>
      <c r="H169" s="307" t="s">
        <v>58</v>
      </c>
      <c r="I169" s="246">
        <v>23</v>
      </c>
      <c r="J169" s="247">
        <v>470</v>
      </c>
      <c r="K169" s="247">
        <f t="shared" si="4"/>
        <v>10810</v>
      </c>
      <c r="L169" s="236" t="s">
        <v>44</v>
      </c>
      <c r="M169" s="237" t="s">
        <v>790</v>
      </c>
    </row>
    <row r="170" spans="1:13" s="265" customFormat="1" ht="42" x14ac:dyDescent="0.25">
      <c r="A170" s="244" t="s">
        <v>1</v>
      </c>
      <c r="B170" s="286" t="s">
        <v>397</v>
      </c>
      <c r="C170" s="286" t="s">
        <v>529</v>
      </c>
      <c r="D170" s="286" t="s">
        <v>188</v>
      </c>
      <c r="E170" s="285" t="s">
        <v>530</v>
      </c>
      <c r="F170" s="285" t="s">
        <v>539</v>
      </c>
      <c r="G170" s="245" t="s">
        <v>540</v>
      </c>
      <c r="H170" s="307" t="s">
        <v>58</v>
      </c>
      <c r="I170" s="246">
        <v>9</v>
      </c>
      <c r="J170" s="247">
        <v>2100</v>
      </c>
      <c r="K170" s="247">
        <f t="shared" si="4"/>
        <v>18900</v>
      </c>
      <c r="L170" s="236" t="s">
        <v>44</v>
      </c>
      <c r="M170" s="237" t="s">
        <v>790</v>
      </c>
    </row>
    <row r="171" spans="1:13" s="265" customFormat="1" ht="21" x14ac:dyDescent="0.25">
      <c r="A171" s="244" t="s">
        <v>1</v>
      </c>
      <c r="B171" s="286" t="s">
        <v>397</v>
      </c>
      <c r="C171" s="286" t="s">
        <v>529</v>
      </c>
      <c r="D171" s="286" t="s">
        <v>184</v>
      </c>
      <c r="E171" s="285" t="s">
        <v>530</v>
      </c>
      <c r="F171" s="285" t="s">
        <v>541</v>
      </c>
      <c r="G171" s="245" t="s">
        <v>542</v>
      </c>
      <c r="H171" s="307" t="s">
        <v>58</v>
      </c>
      <c r="I171" s="246">
        <v>3</v>
      </c>
      <c r="J171" s="247">
        <v>2100</v>
      </c>
      <c r="K171" s="247">
        <f t="shared" si="4"/>
        <v>6300</v>
      </c>
      <c r="L171" s="236" t="s">
        <v>44</v>
      </c>
      <c r="M171" s="237" t="s">
        <v>790</v>
      </c>
    </row>
    <row r="172" spans="1:13" s="265" customFormat="1" ht="21" x14ac:dyDescent="0.25">
      <c r="A172" s="244" t="s">
        <v>1</v>
      </c>
      <c r="B172" s="286" t="s">
        <v>397</v>
      </c>
      <c r="C172" s="286" t="s">
        <v>543</v>
      </c>
      <c r="D172" s="286" t="s">
        <v>23</v>
      </c>
      <c r="E172" s="285" t="s">
        <v>544</v>
      </c>
      <c r="F172" s="285" t="s">
        <v>545</v>
      </c>
      <c r="G172" s="245" t="s">
        <v>546</v>
      </c>
      <c r="H172" s="307" t="s">
        <v>58</v>
      </c>
      <c r="I172" s="246">
        <v>8</v>
      </c>
      <c r="J172" s="247">
        <v>3700</v>
      </c>
      <c r="K172" s="247">
        <f t="shared" si="4"/>
        <v>29600</v>
      </c>
      <c r="L172" s="236" t="s">
        <v>44</v>
      </c>
      <c r="M172" s="237" t="s">
        <v>790</v>
      </c>
    </row>
    <row r="173" spans="1:13" s="265" customFormat="1" ht="21" x14ac:dyDescent="0.25">
      <c r="A173" s="244" t="s">
        <v>1</v>
      </c>
      <c r="B173" s="286" t="s">
        <v>397</v>
      </c>
      <c r="C173" s="286" t="s">
        <v>543</v>
      </c>
      <c r="D173" s="286" t="s">
        <v>23</v>
      </c>
      <c r="E173" s="285" t="s">
        <v>544</v>
      </c>
      <c r="F173" s="285" t="s">
        <v>547</v>
      </c>
      <c r="G173" s="245" t="s">
        <v>548</v>
      </c>
      <c r="H173" s="307" t="s">
        <v>58</v>
      </c>
      <c r="I173" s="246">
        <v>8</v>
      </c>
      <c r="J173" s="247">
        <v>11600</v>
      </c>
      <c r="K173" s="247">
        <f t="shared" si="4"/>
        <v>92800</v>
      </c>
      <c r="L173" s="236" t="s">
        <v>44</v>
      </c>
      <c r="M173" s="237" t="s">
        <v>790</v>
      </c>
    </row>
    <row r="174" spans="1:13" s="265" customFormat="1" ht="21" x14ac:dyDescent="0.25">
      <c r="A174" s="244" t="s">
        <v>1</v>
      </c>
      <c r="B174" s="286" t="s">
        <v>397</v>
      </c>
      <c r="C174" s="286" t="s">
        <v>543</v>
      </c>
      <c r="D174" s="286" t="s">
        <v>23</v>
      </c>
      <c r="E174" s="285" t="s">
        <v>544</v>
      </c>
      <c r="F174" s="285" t="s">
        <v>549</v>
      </c>
      <c r="G174" s="245" t="s">
        <v>550</v>
      </c>
      <c r="H174" s="307" t="s">
        <v>58</v>
      </c>
      <c r="I174" s="246">
        <v>10</v>
      </c>
      <c r="J174" s="247">
        <v>15000</v>
      </c>
      <c r="K174" s="247">
        <f t="shared" si="4"/>
        <v>150000</v>
      </c>
      <c r="L174" s="236" t="s">
        <v>44</v>
      </c>
      <c r="M174" s="237" t="s">
        <v>790</v>
      </c>
    </row>
    <row r="175" spans="1:13" s="265" customFormat="1" ht="42" x14ac:dyDescent="0.25">
      <c r="A175" s="244" t="s">
        <v>1</v>
      </c>
      <c r="B175" s="286" t="s">
        <v>397</v>
      </c>
      <c r="C175" s="286" t="s">
        <v>543</v>
      </c>
      <c r="D175" s="286" t="s">
        <v>23</v>
      </c>
      <c r="E175" s="285" t="s">
        <v>544</v>
      </c>
      <c r="F175" s="285" t="s">
        <v>551</v>
      </c>
      <c r="G175" s="245" t="s">
        <v>552</v>
      </c>
      <c r="H175" s="307" t="s">
        <v>58</v>
      </c>
      <c r="I175" s="246">
        <v>10</v>
      </c>
      <c r="J175" s="247">
        <v>10000</v>
      </c>
      <c r="K175" s="247">
        <f t="shared" si="4"/>
        <v>100000</v>
      </c>
      <c r="L175" s="236" t="s">
        <v>44</v>
      </c>
      <c r="M175" s="237" t="s">
        <v>790</v>
      </c>
    </row>
    <row r="176" spans="1:13" s="265" customFormat="1" ht="42" x14ac:dyDescent="0.25">
      <c r="A176" s="244" t="s">
        <v>1</v>
      </c>
      <c r="B176" s="286" t="s">
        <v>397</v>
      </c>
      <c r="C176" s="286" t="s">
        <v>72</v>
      </c>
      <c r="D176" s="286" t="s">
        <v>415</v>
      </c>
      <c r="E176" s="285" t="s">
        <v>240</v>
      </c>
      <c r="F176" s="285" t="s">
        <v>553</v>
      </c>
      <c r="G176" s="245" t="s">
        <v>554</v>
      </c>
      <c r="H176" s="307" t="s">
        <v>58</v>
      </c>
      <c r="I176" s="246">
        <v>330</v>
      </c>
      <c r="J176" s="247">
        <v>11</v>
      </c>
      <c r="K176" s="247">
        <f t="shared" si="4"/>
        <v>3630</v>
      </c>
      <c r="L176" s="236" t="s">
        <v>44</v>
      </c>
      <c r="M176" s="237" t="s">
        <v>790</v>
      </c>
    </row>
    <row r="177" spans="1:13" s="265" customFormat="1" ht="31.5" x14ac:dyDescent="0.25">
      <c r="A177" s="244" t="s">
        <v>1</v>
      </c>
      <c r="B177" s="286" t="s">
        <v>397</v>
      </c>
      <c r="C177" s="286" t="s">
        <v>72</v>
      </c>
      <c r="D177" s="286" t="s">
        <v>555</v>
      </c>
      <c r="E177" s="285" t="s">
        <v>556</v>
      </c>
      <c r="F177" s="285" t="s">
        <v>557</v>
      </c>
      <c r="G177" s="245" t="s">
        <v>558</v>
      </c>
      <c r="H177" s="307" t="s">
        <v>58</v>
      </c>
      <c r="I177" s="246">
        <v>6</v>
      </c>
      <c r="J177" s="247">
        <v>29500</v>
      </c>
      <c r="K177" s="247">
        <f t="shared" si="4"/>
        <v>177000</v>
      </c>
      <c r="L177" s="236" t="s">
        <v>44</v>
      </c>
      <c r="M177" s="237" t="s">
        <v>790</v>
      </c>
    </row>
    <row r="178" spans="1:13" s="265" customFormat="1" ht="52.5" x14ac:dyDescent="0.25">
      <c r="A178" s="244" t="s">
        <v>1</v>
      </c>
      <c r="B178" s="286" t="s">
        <v>397</v>
      </c>
      <c r="C178" s="286" t="s">
        <v>72</v>
      </c>
      <c r="D178" s="286" t="s">
        <v>559</v>
      </c>
      <c r="E178" s="285" t="s">
        <v>560</v>
      </c>
      <c r="F178" s="285" t="s">
        <v>561</v>
      </c>
      <c r="G178" s="245" t="s">
        <v>562</v>
      </c>
      <c r="H178" s="307" t="s">
        <v>58</v>
      </c>
      <c r="I178" s="246">
        <v>800</v>
      </c>
      <c r="J178" s="247">
        <v>3</v>
      </c>
      <c r="K178" s="247">
        <f t="shared" si="4"/>
        <v>2400</v>
      </c>
      <c r="L178" s="236" t="s">
        <v>44</v>
      </c>
      <c r="M178" s="237" t="s">
        <v>790</v>
      </c>
    </row>
    <row r="179" spans="1:13" s="265" customFormat="1" ht="63" x14ac:dyDescent="0.25">
      <c r="A179" s="244" t="s">
        <v>1</v>
      </c>
      <c r="B179" s="286" t="s">
        <v>397</v>
      </c>
      <c r="C179" s="286" t="s">
        <v>306</v>
      </c>
      <c r="D179" s="286" t="s">
        <v>563</v>
      </c>
      <c r="E179" s="285" t="s">
        <v>518</v>
      </c>
      <c r="F179" s="285" t="s">
        <v>564</v>
      </c>
      <c r="G179" s="245" t="s">
        <v>565</v>
      </c>
      <c r="H179" s="307" t="s">
        <v>58</v>
      </c>
      <c r="I179" s="246">
        <v>3</v>
      </c>
      <c r="J179" s="247">
        <v>2300</v>
      </c>
      <c r="K179" s="247">
        <f t="shared" si="4"/>
        <v>6900</v>
      </c>
      <c r="L179" s="236" t="s">
        <v>44</v>
      </c>
      <c r="M179" s="237" t="s">
        <v>790</v>
      </c>
    </row>
    <row r="180" spans="1:13" s="265" customFormat="1" ht="52.5" x14ac:dyDescent="0.25">
      <c r="A180" s="244" t="s">
        <v>1</v>
      </c>
      <c r="B180" s="286" t="s">
        <v>566</v>
      </c>
      <c r="C180" s="286" t="s">
        <v>183</v>
      </c>
      <c r="D180" s="286" t="s">
        <v>184</v>
      </c>
      <c r="E180" s="285" t="s">
        <v>363</v>
      </c>
      <c r="F180" s="285" t="s">
        <v>567</v>
      </c>
      <c r="G180" s="245" t="s">
        <v>568</v>
      </c>
      <c r="H180" s="307" t="s">
        <v>58</v>
      </c>
      <c r="I180" s="246">
        <v>26</v>
      </c>
      <c r="J180" s="247">
        <v>1500</v>
      </c>
      <c r="K180" s="247">
        <f t="shared" si="4"/>
        <v>39000</v>
      </c>
      <c r="L180" s="236" t="s">
        <v>44</v>
      </c>
      <c r="M180" s="237" t="s">
        <v>790</v>
      </c>
    </row>
    <row r="181" spans="1:13" s="265" customFormat="1" ht="52.5" x14ac:dyDescent="0.25">
      <c r="A181" s="244" t="s">
        <v>1</v>
      </c>
      <c r="B181" s="286" t="s">
        <v>566</v>
      </c>
      <c r="C181" s="286" t="s">
        <v>183</v>
      </c>
      <c r="D181" s="286" t="s">
        <v>184</v>
      </c>
      <c r="E181" s="285" t="s">
        <v>363</v>
      </c>
      <c r="F181" s="285" t="s">
        <v>569</v>
      </c>
      <c r="G181" s="245" t="s">
        <v>570</v>
      </c>
      <c r="H181" s="307" t="s">
        <v>58</v>
      </c>
      <c r="I181" s="246">
        <v>26</v>
      </c>
      <c r="J181" s="247">
        <v>1500</v>
      </c>
      <c r="K181" s="247">
        <f t="shared" si="4"/>
        <v>39000</v>
      </c>
      <c r="L181" s="236" t="s">
        <v>44</v>
      </c>
      <c r="M181" s="237" t="s">
        <v>790</v>
      </c>
    </row>
    <row r="182" spans="1:13" s="265" customFormat="1" ht="63" x14ac:dyDescent="0.25">
      <c r="A182" s="244" t="s">
        <v>1</v>
      </c>
      <c r="B182" s="286" t="s">
        <v>566</v>
      </c>
      <c r="C182" s="286" t="s">
        <v>571</v>
      </c>
      <c r="D182" s="286" t="s">
        <v>458</v>
      </c>
      <c r="E182" s="285" t="s">
        <v>572</v>
      </c>
      <c r="F182" s="285" t="s">
        <v>573</v>
      </c>
      <c r="G182" s="245" t="s">
        <v>574</v>
      </c>
      <c r="H182" s="307" t="s">
        <v>58</v>
      </c>
      <c r="I182" s="246">
        <v>10</v>
      </c>
      <c r="J182" s="247">
        <v>7000</v>
      </c>
      <c r="K182" s="247">
        <f t="shared" si="4"/>
        <v>70000</v>
      </c>
      <c r="L182" s="236" t="s">
        <v>44</v>
      </c>
      <c r="M182" s="237" t="s">
        <v>790</v>
      </c>
    </row>
    <row r="183" spans="1:13" s="265" customFormat="1" ht="31.5" x14ac:dyDescent="0.25">
      <c r="A183" s="244" t="s">
        <v>1</v>
      </c>
      <c r="B183" s="286" t="s">
        <v>566</v>
      </c>
      <c r="C183" s="286" t="s">
        <v>571</v>
      </c>
      <c r="D183" s="286" t="s">
        <v>224</v>
      </c>
      <c r="E183" s="285" t="s">
        <v>575</v>
      </c>
      <c r="F183" s="285" t="s">
        <v>576</v>
      </c>
      <c r="G183" s="245" t="s">
        <v>577</v>
      </c>
      <c r="H183" s="307" t="s">
        <v>58</v>
      </c>
      <c r="I183" s="246">
        <v>10</v>
      </c>
      <c r="J183" s="247">
        <v>4000</v>
      </c>
      <c r="K183" s="247">
        <f t="shared" si="4"/>
        <v>40000</v>
      </c>
      <c r="L183" s="236" t="s">
        <v>44</v>
      </c>
      <c r="M183" s="237" t="s">
        <v>790</v>
      </c>
    </row>
    <row r="184" spans="1:13" s="265" customFormat="1" ht="31.5" x14ac:dyDescent="0.25">
      <c r="A184" s="244" t="s">
        <v>1</v>
      </c>
      <c r="B184" s="286" t="s">
        <v>566</v>
      </c>
      <c r="C184" s="286" t="s">
        <v>571</v>
      </c>
      <c r="D184" s="286" t="s">
        <v>578</v>
      </c>
      <c r="E184" s="285" t="s">
        <v>579</v>
      </c>
      <c r="F184" s="285" t="s">
        <v>580</v>
      </c>
      <c r="G184" s="245" t="s">
        <v>581</v>
      </c>
      <c r="H184" s="307" t="s">
        <v>58</v>
      </c>
      <c r="I184" s="246">
        <v>10</v>
      </c>
      <c r="J184" s="247">
        <v>6000</v>
      </c>
      <c r="K184" s="247">
        <f t="shared" si="4"/>
        <v>60000</v>
      </c>
      <c r="L184" s="236" t="s">
        <v>44</v>
      </c>
      <c r="M184" s="237" t="s">
        <v>790</v>
      </c>
    </row>
    <row r="185" spans="1:13" s="265" customFormat="1" ht="21" x14ac:dyDescent="0.25">
      <c r="A185" s="244" t="s">
        <v>1</v>
      </c>
      <c r="B185" s="286" t="s">
        <v>566</v>
      </c>
      <c r="C185" s="286" t="s">
        <v>582</v>
      </c>
      <c r="D185" s="286" t="s">
        <v>18</v>
      </c>
      <c r="E185" s="285" t="s">
        <v>583</v>
      </c>
      <c r="F185" s="285" t="s">
        <v>584</v>
      </c>
      <c r="G185" s="245" t="s">
        <v>585</v>
      </c>
      <c r="H185" s="307" t="s">
        <v>58</v>
      </c>
      <c r="I185" s="246">
        <v>4</v>
      </c>
      <c r="J185" s="247">
        <v>1000</v>
      </c>
      <c r="K185" s="247">
        <f t="shared" si="4"/>
        <v>4000</v>
      </c>
      <c r="L185" s="236" t="s">
        <v>44</v>
      </c>
      <c r="M185" s="237" t="s">
        <v>790</v>
      </c>
    </row>
    <row r="186" spans="1:13" s="265" customFormat="1" ht="52.5" x14ac:dyDescent="0.25">
      <c r="A186" s="244" t="s">
        <v>1</v>
      </c>
      <c r="B186" s="286" t="s">
        <v>566</v>
      </c>
      <c r="C186" s="286" t="s">
        <v>582</v>
      </c>
      <c r="D186" s="286" t="s">
        <v>18</v>
      </c>
      <c r="E186" s="285" t="s">
        <v>586</v>
      </c>
      <c r="F186" s="285" t="s">
        <v>587</v>
      </c>
      <c r="G186" s="245" t="s">
        <v>588</v>
      </c>
      <c r="H186" s="307" t="s">
        <v>58</v>
      </c>
      <c r="I186" s="246">
        <v>4</v>
      </c>
      <c r="J186" s="247">
        <v>4500</v>
      </c>
      <c r="K186" s="247">
        <f t="shared" si="4"/>
        <v>18000</v>
      </c>
      <c r="L186" s="236" t="s">
        <v>44</v>
      </c>
      <c r="M186" s="237" t="s">
        <v>790</v>
      </c>
    </row>
    <row r="187" spans="1:13" s="265" customFormat="1" ht="42" x14ac:dyDescent="0.25">
      <c r="A187" s="244" t="s">
        <v>1</v>
      </c>
      <c r="B187" s="286" t="s">
        <v>566</v>
      </c>
      <c r="C187" s="286" t="s">
        <v>589</v>
      </c>
      <c r="D187" s="286" t="s">
        <v>590</v>
      </c>
      <c r="E187" s="285" t="s">
        <v>591</v>
      </c>
      <c r="F187" s="285" t="s">
        <v>592</v>
      </c>
      <c r="G187" s="245" t="s">
        <v>593</v>
      </c>
      <c r="H187" s="307" t="s">
        <v>58</v>
      </c>
      <c r="I187" s="246">
        <v>4</v>
      </c>
      <c r="J187" s="247">
        <v>20000</v>
      </c>
      <c r="K187" s="247">
        <f t="shared" si="4"/>
        <v>80000</v>
      </c>
      <c r="L187" s="236" t="s">
        <v>44</v>
      </c>
      <c r="M187" s="237" t="s">
        <v>790</v>
      </c>
    </row>
    <row r="188" spans="1:13" s="265" customFormat="1" ht="105" x14ac:dyDescent="0.25">
      <c r="A188" s="244" t="s">
        <v>1</v>
      </c>
      <c r="B188" s="286" t="s">
        <v>566</v>
      </c>
      <c r="C188" s="286" t="s">
        <v>589</v>
      </c>
      <c r="D188" s="286" t="s">
        <v>523</v>
      </c>
      <c r="E188" s="285" t="s">
        <v>594</v>
      </c>
      <c r="F188" s="285" t="s">
        <v>595</v>
      </c>
      <c r="G188" s="245" t="s">
        <v>596</v>
      </c>
      <c r="H188" s="307" t="s">
        <v>58</v>
      </c>
      <c r="I188" s="246">
        <v>3</v>
      </c>
      <c r="J188" s="247">
        <v>34000</v>
      </c>
      <c r="K188" s="247">
        <f t="shared" si="4"/>
        <v>102000</v>
      </c>
      <c r="L188" s="236" t="s">
        <v>44</v>
      </c>
      <c r="M188" s="237" t="s">
        <v>790</v>
      </c>
    </row>
    <row r="189" spans="1:13" s="265" customFormat="1" ht="32.25" customHeight="1" x14ac:dyDescent="0.25">
      <c r="A189" s="244" t="s">
        <v>1</v>
      </c>
      <c r="B189" s="286" t="s">
        <v>566</v>
      </c>
      <c r="C189" s="286" t="s">
        <v>72</v>
      </c>
      <c r="D189" s="286" t="s">
        <v>597</v>
      </c>
      <c r="E189" s="285" t="s">
        <v>598</v>
      </c>
      <c r="F189" s="285" t="s">
        <v>599</v>
      </c>
      <c r="G189" s="245" t="s">
        <v>600</v>
      </c>
      <c r="H189" s="307" t="s">
        <v>58</v>
      </c>
      <c r="I189" s="246">
        <v>4</v>
      </c>
      <c r="J189" s="247">
        <v>10000</v>
      </c>
      <c r="K189" s="247">
        <f t="shared" si="4"/>
        <v>40000</v>
      </c>
      <c r="L189" s="236" t="s">
        <v>44</v>
      </c>
      <c r="M189" s="237" t="s">
        <v>790</v>
      </c>
    </row>
    <row r="190" spans="1:13" s="265" customFormat="1" ht="54" customHeight="1" x14ac:dyDescent="0.25">
      <c r="A190" s="244" t="s">
        <v>1</v>
      </c>
      <c r="B190" s="286" t="s">
        <v>566</v>
      </c>
      <c r="C190" s="286" t="s">
        <v>198</v>
      </c>
      <c r="D190" s="286" t="s">
        <v>23</v>
      </c>
      <c r="E190" s="285" t="s">
        <v>601</v>
      </c>
      <c r="F190" s="285" t="s">
        <v>602</v>
      </c>
      <c r="G190" s="245" t="s">
        <v>603</v>
      </c>
      <c r="H190" s="307" t="s">
        <v>58</v>
      </c>
      <c r="I190" s="246">
        <v>7</v>
      </c>
      <c r="J190" s="247">
        <v>3300</v>
      </c>
      <c r="K190" s="247">
        <f t="shared" si="4"/>
        <v>23100</v>
      </c>
      <c r="L190" s="236" t="s">
        <v>44</v>
      </c>
      <c r="M190" s="237" t="s">
        <v>790</v>
      </c>
    </row>
    <row r="191" spans="1:13" s="265" customFormat="1" ht="42" x14ac:dyDescent="0.25">
      <c r="A191" s="244" t="s">
        <v>1</v>
      </c>
      <c r="B191" s="286" t="s">
        <v>566</v>
      </c>
      <c r="C191" s="286" t="s">
        <v>183</v>
      </c>
      <c r="D191" s="286" t="s">
        <v>184</v>
      </c>
      <c r="E191" s="285" t="s">
        <v>363</v>
      </c>
      <c r="F191" s="285" t="s">
        <v>604</v>
      </c>
      <c r="G191" s="245" t="s">
        <v>605</v>
      </c>
      <c r="H191" s="307" t="s">
        <v>58</v>
      </c>
      <c r="I191" s="246">
        <v>26</v>
      </c>
      <c r="J191" s="247">
        <v>1500</v>
      </c>
      <c r="K191" s="247">
        <f t="shared" si="4"/>
        <v>39000</v>
      </c>
      <c r="L191" s="236" t="s">
        <v>44</v>
      </c>
      <c r="M191" s="237" t="s">
        <v>790</v>
      </c>
    </row>
    <row r="192" spans="1:13" s="265" customFormat="1" ht="21" x14ac:dyDescent="0.25">
      <c r="A192" s="244" t="s">
        <v>1</v>
      </c>
      <c r="B192" s="286" t="s">
        <v>606</v>
      </c>
      <c r="C192" s="286" t="s">
        <v>607</v>
      </c>
      <c r="D192" s="286" t="s">
        <v>608</v>
      </c>
      <c r="E192" s="285" t="s">
        <v>609</v>
      </c>
      <c r="F192" s="285" t="s">
        <v>610</v>
      </c>
      <c r="G192" s="245" t="s">
        <v>611</v>
      </c>
      <c r="H192" s="307" t="s">
        <v>58</v>
      </c>
      <c r="I192" s="246">
        <v>2</v>
      </c>
      <c r="J192" s="247">
        <v>14000</v>
      </c>
      <c r="K192" s="247">
        <f t="shared" si="4"/>
        <v>28000</v>
      </c>
      <c r="L192" s="236" t="s">
        <v>44</v>
      </c>
      <c r="M192" s="237" t="s">
        <v>790</v>
      </c>
    </row>
    <row r="193" spans="1:13" s="265" customFormat="1" ht="63" x14ac:dyDescent="0.25">
      <c r="A193" s="244" t="s">
        <v>1</v>
      </c>
      <c r="B193" s="286" t="s">
        <v>606</v>
      </c>
      <c r="C193" s="286" t="s">
        <v>612</v>
      </c>
      <c r="D193" s="286" t="s">
        <v>415</v>
      </c>
      <c r="E193" s="285" t="s">
        <v>613</v>
      </c>
      <c r="F193" s="285" t="s">
        <v>614</v>
      </c>
      <c r="G193" s="245" t="s">
        <v>615</v>
      </c>
      <c r="H193" s="307" t="s">
        <v>58</v>
      </c>
      <c r="I193" s="246">
        <v>20</v>
      </c>
      <c r="J193" s="247">
        <v>2000</v>
      </c>
      <c r="K193" s="247">
        <f t="shared" si="4"/>
        <v>40000</v>
      </c>
      <c r="L193" s="236" t="s">
        <v>44</v>
      </c>
      <c r="M193" s="237" t="s">
        <v>790</v>
      </c>
    </row>
    <row r="194" spans="1:13" s="265" customFormat="1" ht="31.5" x14ac:dyDescent="0.25">
      <c r="A194" s="244" t="s">
        <v>1</v>
      </c>
      <c r="B194" s="286" t="s">
        <v>606</v>
      </c>
      <c r="C194" s="286" t="s">
        <v>72</v>
      </c>
      <c r="D194" s="286" t="s">
        <v>616</v>
      </c>
      <c r="E194" s="285" t="s">
        <v>617</v>
      </c>
      <c r="F194" s="285" t="s">
        <v>618</v>
      </c>
      <c r="G194" s="245" t="s">
        <v>619</v>
      </c>
      <c r="H194" s="307" t="s">
        <v>58</v>
      </c>
      <c r="I194" s="246">
        <v>4</v>
      </c>
      <c r="J194" s="247">
        <v>1400</v>
      </c>
      <c r="K194" s="247">
        <f t="shared" si="4"/>
        <v>5600</v>
      </c>
      <c r="L194" s="236" t="s">
        <v>44</v>
      </c>
      <c r="M194" s="237" t="s">
        <v>790</v>
      </c>
    </row>
    <row r="195" spans="1:13" s="265" customFormat="1" ht="21" x14ac:dyDescent="0.25">
      <c r="A195" s="244" t="s">
        <v>1</v>
      </c>
      <c r="B195" s="286" t="s">
        <v>606</v>
      </c>
      <c r="C195" s="286" t="s">
        <v>72</v>
      </c>
      <c r="D195" s="286" t="s">
        <v>620</v>
      </c>
      <c r="E195" s="285" t="s">
        <v>621</v>
      </c>
      <c r="F195" s="285" t="s">
        <v>622</v>
      </c>
      <c r="G195" s="245" t="s">
        <v>623</v>
      </c>
      <c r="H195" s="307" t="s">
        <v>58</v>
      </c>
      <c r="I195" s="246">
        <v>4</v>
      </c>
      <c r="J195" s="247">
        <v>2000</v>
      </c>
      <c r="K195" s="247">
        <f t="shared" si="4"/>
        <v>8000</v>
      </c>
      <c r="L195" s="236" t="s">
        <v>44</v>
      </c>
      <c r="M195" s="237" t="s">
        <v>790</v>
      </c>
    </row>
    <row r="196" spans="1:13" s="265" customFormat="1" ht="21" x14ac:dyDescent="0.25">
      <c r="A196" s="244" t="s">
        <v>1</v>
      </c>
      <c r="B196" s="286" t="s">
        <v>606</v>
      </c>
      <c r="C196" s="286" t="s">
        <v>274</v>
      </c>
      <c r="D196" s="286" t="s">
        <v>18</v>
      </c>
      <c r="E196" s="285" t="s">
        <v>624</v>
      </c>
      <c r="F196" s="285" t="s">
        <v>625</v>
      </c>
      <c r="G196" s="245" t="s">
        <v>626</v>
      </c>
      <c r="H196" s="307" t="s">
        <v>58</v>
      </c>
      <c r="I196" s="246">
        <v>20</v>
      </c>
      <c r="J196" s="247">
        <v>1700</v>
      </c>
      <c r="K196" s="247">
        <f t="shared" si="4"/>
        <v>34000</v>
      </c>
      <c r="L196" s="236" t="s">
        <v>44</v>
      </c>
      <c r="M196" s="237" t="s">
        <v>790</v>
      </c>
    </row>
    <row r="197" spans="1:13" s="265" customFormat="1" ht="52.5" x14ac:dyDescent="0.25">
      <c r="A197" s="244" t="s">
        <v>1</v>
      </c>
      <c r="B197" s="286" t="s">
        <v>606</v>
      </c>
      <c r="C197" s="286" t="s">
        <v>465</v>
      </c>
      <c r="D197" s="286" t="s">
        <v>184</v>
      </c>
      <c r="E197" s="285" t="s">
        <v>627</v>
      </c>
      <c r="F197" s="285" t="s">
        <v>628</v>
      </c>
      <c r="G197" s="245" t="s">
        <v>629</v>
      </c>
      <c r="H197" s="307" t="s">
        <v>58</v>
      </c>
      <c r="I197" s="246">
        <v>148</v>
      </c>
      <c r="J197" s="247">
        <v>2300</v>
      </c>
      <c r="K197" s="247">
        <f t="shared" si="4"/>
        <v>340400</v>
      </c>
      <c r="L197" s="236" t="s">
        <v>44</v>
      </c>
      <c r="M197" s="237" t="s">
        <v>790</v>
      </c>
    </row>
    <row r="198" spans="1:13" s="265" customFormat="1" ht="42" x14ac:dyDescent="0.25">
      <c r="A198" s="244" t="s">
        <v>1</v>
      </c>
      <c r="B198" s="286" t="s">
        <v>630</v>
      </c>
      <c r="C198" s="286" t="s">
        <v>21</v>
      </c>
      <c r="D198" s="286" t="s">
        <v>631</v>
      </c>
      <c r="E198" s="285" t="s">
        <v>632</v>
      </c>
      <c r="F198" s="285" t="s">
        <v>633</v>
      </c>
      <c r="G198" s="245" t="s">
        <v>634</v>
      </c>
      <c r="H198" s="89" t="s">
        <v>805</v>
      </c>
      <c r="I198" s="246">
        <v>15</v>
      </c>
      <c r="J198" s="247">
        <v>1800</v>
      </c>
      <c r="K198" s="247">
        <f t="shared" si="4"/>
        <v>27000</v>
      </c>
      <c r="L198" s="236" t="s">
        <v>44</v>
      </c>
      <c r="M198" s="237" t="s">
        <v>790</v>
      </c>
    </row>
    <row r="199" spans="1:13" s="265" customFormat="1" ht="42" x14ac:dyDescent="0.25">
      <c r="A199" s="244" t="s">
        <v>1</v>
      </c>
      <c r="B199" s="286" t="s">
        <v>630</v>
      </c>
      <c r="C199" s="286" t="s">
        <v>72</v>
      </c>
      <c r="D199" s="286" t="s">
        <v>635</v>
      </c>
      <c r="E199" s="285" t="s">
        <v>636</v>
      </c>
      <c r="F199" s="285" t="s">
        <v>637</v>
      </c>
      <c r="G199" s="245" t="s">
        <v>638</v>
      </c>
      <c r="H199" s="307" t="s">
        <v>58</v>
      </c>
      <c r="I199" s="246">
        <v>10</v>
      </c>
      <c r="J199" s="247">
        <v>1050</v>
      </c>
      <c r="K199" s="247">
        <f t="shared" si="4"/>
        <v>10500</v>
      </c>
      <c r="L199" s="236" t="s">
        <v>44</v>
      </c>
      <c r="M199" s="237" t="s">
        <v>790</v>
      </c>
    </row>
    <row r="200" spans="1:13" s="265" customFormat="1" ht="63" x14ac:dyDescent="0.25">
      <c r="A200" s="244" t="s">
        <v>1</v>
      </c>
      <c r="B200" s="286" t="s">
        <v>639</v>
      </c>
      <c r="C200" s="286" t="s">
        <v>424</v>
      </c>
      <c r="D200" s="286" t="s">
        <v>18</v>
      </c>
      <c r="E200" s="285" t="s">
        <v>640</v>
      </c>
      <c r="F200" s="285" t="s">
        <v>641</v>
      </c>
      <c r="G200" s="245" t="s">
        <v>642</v>
      </c>
      <c r="H200" s="307" t="s">
        <v>58</v>
      </c>
      <c r="I200" s="246">
        <v>4</v>
      </c>
      <c r="J200" s="247">
        <v>1400</v>
      </c>
      <c r="K200" s="247">
        <f t="shared" si="4"/>
        <v>5600</v>
      </c>
      <c r="L200" s="236" t="s">
        <v>44</v>
      </c>
      <c r="M200" s="237" t="s">
        <v>790</v>
      </c>
    </row>
    <row r="201" spans="1:13" s="265" customFormat="1" ht="105" x14ac:dyDescent="0.25">
      <c r="A201" s="244" t="s">
        <v>1</v>
      </c>
      <c r="B201" s="286" t="s">
        <v>643</v>
      </c>
      <c r="C201" s="286" t="s">
        <v>454</v>
      </c>
      <c r="D201" s="286" t="s">
        <v>644</v>
      </c>
      <c r="E201" s="285" t="s">
        <v>645</v>
      </c>
      <c r="F201" s="285" t="s">
        <v>646</v>
      </c>
      <c r="G201" s="245" t="s">
        <v>647</v>
      </c>
      <c r="H201" s="307" t="s">
        <v>58</v>
      </c>
      <c r="I201" s="246">
        <v>1</v>
      </c>
      <c r="J201" s="247">
        <v>5000</v>
      </c>
      <c r="K201" s="247">
        <f t="shared" si="4"/>
        <v>5000</v>
      </c>
      <c r="L201" s="236" t="s">
        <v>44</v>
      </c>
      <c r="M201" s="237" t="s">
        <v>790</v>
      </c>
    </row>
    <row r="202" spans="1:13" s="265" customFormat="1" ht="73.5" x14ac:dyDescent="0.25">
      <c r="A202" s="244" t="s">
        <v>1</v>
      </c>
      <c r="B202" s="286" t="s">
        <v>643</v>
      </c>
      <c r="C202" s="286" t="s">
        <v>130</v>
      </c>
      <c r="D202" s="286" t="s">
        <v>421</v>
      </c>
      <c r="E202" s="285" t="s">
        <v>648</v>
      </c>
      <c r="F202" s="285" t="s">
        <v>649</v>
      </c>
      <c r="G202" s="245" t="s">
        <v>650</v>
      </c>
      <c r="H202" s="307" t="s">
        <v>58</v>
      </c>
      <c r="I202" s="246">
        <v>2</v>
      </c>
      <c r="J202" s="247">
        <v>4000</v>
      </c>
      <c r="K202" s="247">
        <f t="shared" si="4"/>
        <v>8000</v>
      </c>
      <c r="L202" s="236" t="s">
        <v>44</v>
      </c>
      <c r="M202" s="237" t="s">
        <v>790</v>
      </c>
    </row>
    <row r="203" spans="1:13" s="265" customFormat="1" ht="94.5" x14ac:dyDescent="0.25">
      <c r="A203" s="244" t="s">
        <v>1</v>
      </c>
      <c r="B203" s="286" t="s">
        <v>643</v>
      </c>
      <c r="C203" s="286" t="s">
        <v>130</v>
      </c>
      <c r="D203" s="286" t="s">
        <v>122</v>
      </c>
      <c r="E203" s="285" t="s">
        <v>651</v>
      </c>
      <c r="F203" s="285" t="s">
        <v>652</v>
      </c>
      <c r="G203" s="245" t="s">
        <v>653</v>
      </c>
      <c r="H203" s="307" t="s">
        <v>58</v>
      </c>
      <c r="I203" s="246">
        <v>2</v>
      </c>
      <c r="J203" s="247">
        <v>20000</v>
      </c>
      <c r="K203" s="247">
        <f t="shared" si="4"/>
        <v>40000</v>
      </c>
      <c r="L203" s="236" t="s">
        <v>44</v>
      </c>
      <c r="M203" s="237" t="s">
        <v>790</v>
      </c>
    </row>
    <row r="204" spans="1:13" s="265" customFormat="1" ht="63" x14ac:dyDescent="0.25">
      <c r="A204" s="244" t="s">
        <v>1</v>
      </c>
      <c r="B204" s="286" t="s">
        <v>643</v>
      </c>
      <c r="C204" s="286" t="s">
        <v>571</v>
      </c>
      <c r="D204" s="286" t="s">
        <v>476</v>
      </c>
      <c r="E204" s="285" t="s">
        <v>654</v>
      </c>
      <c r="F204" s="285" t="s">
        <v>655</v>
      </c>
      <c r="G204" s="245" t="s">
        <v>656</v>
      </c>
      <c r="H204" s="307" t="s">
        <v>58</v>
      </c>
      <c r="I204" s="246">
        <v>10</v>
      </c>
      <c r="J204" s="247">
        <v>3500</v>
      </c>
      <c r="K204" s="247">
        <f t="shared" si="4"/>
        <v>35000</v>
      </c>
      <c r="L204" s="236" t="s">
        <v>44</v>
      </c>
      <c r="M204" s="237" t="s">
        <v>790</v>
      </c>
    </row>
    <row r="205" spans="1:13" s="265" customFormat="1" ht="126" x14ac:dyDescent="0.25">
      <c r="A205" s="244" t="s">
        <v>1</v>
      </c>
      <c r="B205" s="286" t="s">
        <v>643</v>
      </c>
      <c r="C205" s="286" t="s">
        <v>657</v>
      </c>
      <c r="D205" s="286" t="s">
        <v>224</v>
      </c>
      <c r="E205" s="285" t="s">
        <v>658</v>
      </c>
      <c r="F205" s="285" t="s">
        <v>659</v>
      </c>
      <c r="G205" s="245" t="s">
        <v>660</v>
      </c>
      <c r="H205" s="307" t="s">
        <v>58</v>
      </c>
      <c r="I205" s="246">
        <v>2</v>
      </c>
      <c r="J205" s="247">
        <v>1240</v>
      </c>
      <c r="K205" s="247">
        <f t="shared" si="4"/>
        <v>2480</v>
      </c>
      <c r="L205" s="236" t="s">
        <v>44</v>
      </c>
      <c r="M205" s="237" t="s">
        <v>790</v>
      </c>
    </row>
    <row r="206" spans="1:13" s="265" customFormat="1" ht="31.5" x14ac:dyDescent="0.25">
      <c r="A206" s="244" t="s">
        <v>1</v>
      </c>
      <c r="B206" s="286" t="s">
        <v>643</v>
      </c>
      <c r="C206" s="286" t="s">
        <v>661</v>
      </c>
      <c r="D206" s="286" t="s">
        <v>662</v>
      </c>
      <c r="E206" s="285" t="s">
        <v>663</v>
      </c>
      <c r="F206" s="285" t="s">
        <v>664</v>
      </c>
      <c r="G206" s="245" t="s">
        <v>665</v>
      </c>
      <c r="H206" s="307" t="s">
        <v>58</v>
      </c>
      <c r="I206" s="246">
        <v>15</v>
      </c>
      <c r="J206" s="247">
        <v>1500</v>
      </c>
      <c r="K206" s="247">
        <f t="shared" si="4"/>
        <v>22500</v>
      </c>
      <c r="L206" s="236" t="s">
        <v>44</v>
      </c>
      <c r="M206" s="237" t="s">
        <v>790</v>
      </c>
    </row>
    <row r="207" spans="1:13" s="265" customFormat="1" ht="222.75" customHeight="1" x14ac:dyDescent="0.25">
      <c r="A207" s="244" t="s">
        <v>1</v>
      </c>
      <c r="B207" s="286" t="s">
        <v>643</v>
      </c>
      <c r="C207" s="286" t="s">
        <v>72</v>
      </c>
      <c r="D207" s="286" t="s">
        <v>458</v>
      </c>
      <c r="E207" s="285" t="s">
        <v>666</v>
      </c>
      <c r="F207" s="285" t="s">
        <v>667</v>
      </c>
      <c r="G207" s="245" t="s">
        <v>668</v>
      </c>
      <c r="H207" s="307" t="s">
        <v>58</v>
      </c>
      <c r="I207" s="246">
        <v>15</v>
      </c>
      <c r="J207" s="247">
        <v>500</v>
      </c>
      <c r="K207" s="247">
        <f t="shared" si="4"/>
        <v>7500</v>
      </c>
      <c r="L207" s="236" t="s">
        <v>44</v>
      </c>
      <c r="M207" s="237" t="s">
        <v>790</v>
      </c>
    </row>
    <row r="208" spans="1:13" s="265" customFormat="1" ht="84" x14ac:dyDescent="0.25">
      <c r="A208" s="244" t="s">
        <v>1</v>
      </c>
      <c r="B208" s="286" t="s">
        <v>669</v>
      </c>
      <c r="C208" s="286" t="s">
        <v>274</v>
      </c>
      <c r="D208" s="286" t="s">
        <v>670</v>
      </c>
      <c r="E208" s="285" t="s">
        <v>671</v>
      </c>
      <c r="F208" s="285" t="s">
        <v>672</v>
      </c>
      <c r="G208" s="245" t="s">
        <v>673</v>
      </c>
      <c r="H208" s="307" t="s">
        <v>58</v>
      </c>
      <c r="I208" s="246">
        <v>3</v>
      </c>
      <c r="J208" s="247">
        <v>50000</v>
      </c>
      <c r="K208" s="247">
        <f t="shared" si="4"/>
        <v>150000</v>
      </c>
      <c r="L208" s="236" t="s">
        <v>44</v>
      </c>
      <c r="M208" s="237" t="s">
        <v>790</v>
      </c>
    </row>
    <row r="209" spans="1:13" s="265" customFormat="1" ht="63" x14ac:dyDescent="0.25">
      <c r="A209" s="244" t="s">
        <v>1</v>
      </c>
      <c r="B209" s="286" t="s">
        <v>674</v>
      </c>
      <c r="C209" s="286" t="s">
        <v>675</v>
      </c>
      <c r="D209" s="286" t="s">
        <v>18</v>
      </c>
      <c r="E209" s="285" t="s">
        <v>676</v>
      </c>
      <c r="F209" s="285" t="s">
        <v>677</v>
      </c>
      <c r="G209" s="245" t="s">
        <v>678</v>
      </c>
      <c r="H209" s="307" t="s">
        <v>58</v>
      </c>
      <c r="I209" s="246">
        <v>54</v>
      </c>
      <c r="J209" s="247">
        <v>5300</v>
      </c>
      <c r="K209" s="247">
        <f t="shared" si="4"/>
        <v>286200</v>
      </c>
      <c r="L209" s="236" t="s">
        <v>44</v>
      </c>
      <c r="M209" s="237" t="s">
        <v>790</v>
      </c>
    </row>
    <row r="210" spans="1:13" s="265" customFormat="1" ht="31.5" x14ac:dyDescent="0.25">
      <c r="A210" s="244" t="s">
        <v>1</v>
      </c>
      <c r="B210" s="286" t="s">
        <v>674</v>
      </c>
      <c r="C210" s="286" t="s">
        <v>22</v>
      </c>
      <c r="D210" s="286" t="s">
        <v>679</v>
      </c>
      <c r="E210" s="285" t="s">
        <v>680</v>
      </c>
      <c r="F210" s="285" t="s">
        <v>681</v>
      </c>
      <c r="G210" s="245" t="s">
        <v>682</v>
      </c>
      <c r="H210" s="307" t="s">
        <v>58</v>
      </c>
      <c r="I210" s="246">
        <v>4566</v>
      </c>
      <c r="J210" s="247">
        <v>560</v>
      </c>
      <c r="K210" s="247">
        <f t="shared" ref="K210:K265" si="5">I210*J210</f>
        <v>2556960</v>
      </c>
      <c r="L210" s="236" t="s">
        <v>44</v>
      </c>
      <c r="M210" s="237" t="s">
        <v>790</v>
      </c>
    </row>
    <row r="211" spans="1:13" s="265" customFormat="1" ht="73.5" x14ac:dyDescent="0.25">
      <c r="A211" s="244" t="s">
        <v>1</v>
      </c>
      <c r="B211" s="286" t="s">
        <v>674</v>
      </c>
      <c r="C211" s="286" t="s">
        <v>607</v>
      </c>
      <c r="D211" s="286" t="s">
        <v>113</v>
      </c>
      <c r="E211" s="285" t="s">
        <v>683</v>
      </c>
      <c r="F211" s="285" t="s">
        <v>684</v>
      </c>
      <c r="G211" s="245" t="s">
        <v>685</v>
      </c>
      <c r="H211" s="307" t="s">
        <v>58</v>
      </c>
      <c r="I211" s="246">
        <v>12</v>
      </c>
      <c r="J211" s="247">
        <v>6000</v>
      </c>
      <c r="K211" s="247">
        <f t="shared" si="5"/>
        <v>72000</v>
      </c>
      <c r="L211" s="236" t="s">
        <v>44</v>
      </c>
      <c r="M211" s="237" t="s">
        <v>790</v>
      </c>
    </row>
    <row r="212" spans="1:13" s="265" customFormat="1" ht="79.5" customHeight="1" x14ac:dyDescent="0.25">
      <c r="A212" s="244" t="s">
        <v>1</v>
      </c>
      <c r="B212" s="286" t="s">
        <v>674</v>
      </c>
      <c r="C212" s="286" t="s">
        <v>53</v>
      </c>
      <c r="D212" s="286" t="s">
        <v>18</v>
      </c>
      <c r="E212" s="285" t="s">
        <v>686</v>
      </c>
      <c r="F212" s="285" t="s">
        <v>687</v>
      </c>
      <c r="G212" s="245" t="s">
        <v>688</v>
      </c>
      <c r="H212" s="307" t="s">
        <v>689</v>
      </c>
      <c r="I212" s="246">
        <v>393</v>
      </c>
      <c r="J212" s="247">
        <v>18900</v>
      </c>
      <c r="K212" s="247">
        <f t="shared" si="5"/>
        <v>7427700</v>
      </c>
      <c r="L212" s="236" t="s">
        <v>44</v>
      </c>
      <c r="M212" s="237" t="s">
        <v>790</v>
      </c>
    </row>
    <row r="213" spans="1:13" s="265" customFormat="1" ht="31.5" x14ac:dyDescent="0.25">
      <c r="A213" s="244" t="s">
        <v>1</v>
      </c>
      <c r="B213" s="286" t="s">
        <v>674</v>
      </c>
      <c r="C213" s="286" t="s">
        <v>690</v>
      </c>
      <c r="D213" s="286" t="s">
        <v>18</v>
      </c>
      <c r="E213" s="285" t="s">
        <v>691</v>
      </c>
      <c r="F213" s="285" t="s">
        <v>692</v>
      </c>
      <c r="G213" s="245" t="s">
        <v>693</v>
      </c>
      <c r="H213" s="307" t="s">
        <v>689</v>
      </c>
      <c r="I213" s="246">
        <v>5</v>
      </c>
      <c r="J213" s="247">
        <v>30000</v>
      </c>
      <c r="K213" s="247">
        <f t="shared" si="5"/>
        <v>150000</v>
      </c>
      <c r="L213" s="236" t="s">
        <v>44</v>
      </c>
      <c r="M213" s="237" t="s">
        <v>790</v>
      </c>
    </row>
    <row r="214" spans="1:13" s="265" customFormat="1" ht="42" x14ac:dyDescent="0.25">
      <c r="A214" s="244" t="s">
        <v>1</v>
      </c>
      <c r="B214" s="286" t="s">
        <v>674</v>
      </c>
      <c r="C214" s="286" t="s">
        <v>690</v>
      </c>
      <c r="D214" s="286" t="s">
        <v>694</v>
      </c>
      <c r="E214" s="285" t="s">
        <v>691</v>
      </c>
      <c r="F214" s="285" t="s">
        <v>695</v>
      </c>
      <c r="G214" s="245" t="s">
        <v>696</v>
      </c>
      <c r="H214" s="307" t="s">
        <v>689</v>
      </c>
      <c r="I214" s="246">
        <v>74</v>
      </c>
      <c r="J214" s="247">
        <v>17500</v>
      </c>
      <c r="K214" s="247">
        <f t="shared" si="5"/>
        <v>1295000</v>
      </c>
      <c r="L214" s="236" t="s">
        <v>44</v>
      </c>
      <c r="M214" s="237" t="s">
        <v>790</v>
      </c>
    </row>
    <row r="215" spans="1:13" s="265" customFormat="1" ht="52.5" x14ac:dyDescent="0.25">
      <c r="A215" s="244" t="s">
        <v>1</v>
      </c>
      <c r="B215" s="286" t="s">
        <v>674</v>
      </c>
      <c r="C215" s="286" t="s">
        <v>697</v>
      </c>
      <c r="D215" s="286" t="s">
        <v>698</v>
      </c>
      <c r="E215" s="285" t="s">
        <v>676</v>
      </c>
      <c r="F215" s="285" t="s">
        <v>699</v>
      </c>
      <c r="G215" s="245" t="s">
        <v>700</v>
      </c>
      <c r="H215" s="308" t="s">
        <v>701</v>
      </c>
      <c r="I215" s="246">
        <v>25</v>
      </c>
      <c r="J215" s="247">
        <v>6500</v>
      </c>
      <c r="K215" s="247">
        <f t="shared" si="5"/>
        <v>162500</v>
      </c>
      <c r="L215" s="236" t="s">
        <v>44</v>
      </c>
      <c r="M215" s="237" t="s">
        <v>790</v>
      </c>
    </row>
    <row r="216" spans="1:13" s="265" customFormat="1" ht="63" customHeight="1" x14ac:dyDescent="0.25">
      <c r="A216" s="244" t="s">
        <v>1</v>
      </c>
      <c r="B216" s="286" t="s">
        <v>674</v>
      </c>
      <c r="C216" s="286" t="s">
        <v>702</v>
      </c>
      <c r="D216" s="286" t="s">
        <v>184</v>
      </c>
      <c r="E216" s="285" t="s">
        <v>691</v>
      </c>
      <c r="F216" s="285" t="s">
        <v>703</v>
      </c>
      <c r="G216" s="245" t="s">
        <v>704</v>
      </c>
      <c r="H216" s="307" t="s">
        <v>58</v>
      </c>
      <c r="I216" s="246">
        <v>43</v>
      </c>
      <c r="J216" s="247">
        <v>18900</v>
      </c>
      <c r="K216" s="247">
        <f t="shared" si="5"/>
        <v>812700</v>
      </c>
      <c r="L216" s="236" t="s">
        <v>44</v>
      </c>
      <c r="M216" s="237" t="s">
        <v>790</v>
      </c>
    </row>
    <row r="217" spans="1:13" s="265" customFormat="1" ht="117" customHeight="1" x14ac:dyDescent="0.25">
      <c r="A217" s="244" t="s">
        <v>1</v>
      </c>
      <c r="B217" s="286" t="s">
        <v>674</v>
      </c>
      <c r="C217" s="286" t="s">
        <v>72</v>
      </c>
      <c r="D217" s="286" t="s">
        <v>705</v>
      </c>
      <c r="E217" s="285" t="s">
        <v>706</v>
      </c>
      <c r="F217" s="285" t="s">
        <v>707</v>
      </c>
      <c r="G217" s="245" t="s">
        <v>708</v>
      </c>
      <c r="H217" s="307" t="s">
        <v>58</v>
      </c>
      <c r="I217" s="246">
        <v>100</v>
      </c>
      <c r="J217" s="247">
        <v>5800</v>
      </c>
      <c r="K217" s="247">
        <f t="shared" si="5"/>
        <v>580000</v>
      </c>
      <c r="L217" s="236" t="s">
        <v>44</v>
      </c>
      <c r="M217" s="237" t="s">
        <v>790</v>
      </c>
    </row>
    <row r="218" spans="1:13" s="265" customFormat="1" ht="63" x14ac:dyDescent="0.25">
      <c r="A218" s="244" t="s">
        <v>1</v>
      </c>
      <c r="B218" s="286" t="s">
        <v>674</v>
      </c>
      <c r="C218" s="286" t="s">
        <v>72</v>
      </c>
      <c r="D218" s="286" t="s">
        <v>362</v>
      </c>
      <c r="E218" s="285" t="s">
        <v>709</v>
      </c>
      <c r="F218" s="285" t="s">
        <v>710</v>
      </c>
      <c r="G218" s="245" t="s">
        <v>711</v>
      </c>
      <c r="H218" s="307" t="s">
        <v>58</v>
      </c>
      <c r="I218" s="246">
        <v>20</v>
      </c>
      <c r="J218" s="247">
        <v>1500</v>
      </c>
      <c r="K218" s="247">
        <f t="shared" si="5"/>
        <v>30000</v>
      </c>
      <c r="L218" s="236" t="s">
        <v>44</v>
      </c>
      <c r="M218" s="237" t="s">
        <v>790</v>
      </c>
    </row>
    <row r="219" spans="1:13" s="265" customFormat="1" ht="63" x14ac:dyDescent="0.25">
      <c r="A219" s="244" t="s">
        <v>1</v>
      </c>
      <c r="B219" s="286" t="s">
        <v>674</v>
      </c>
      <c r="C219" s="286" t="s">
        <v>17</v>
      </c>
      <c r="D219" s="286" t="s">
        <v>184</v>
      </c>
      <c r="E219" s="285" t="s">
        <v>712</v>
      </c>
      <c r="F219" s="285" t="s">
        <v>713</v>
      </c>
      <c r="G219" s="245" t="s">
        <v>714</v>
      </c>
      <c r="H219" s="307" t="s">
        <v>58</v>
      </c>
      <c r="I219" s="246">
        <v>700</v>
      </c>
      <c r="J219" s="247">
        <v>6400</v>
      </c>
      <c r="K219" s="247">
        <f t="shared" si="5"/>
        <v>4480000</v>
      </c>
      <c r="L219" s="236" t="s">
        <v>44</v>
      </c>
      <c r="M219" s="237" t="s">
        <v>790</v>
      </c>
    </row>
    <row r="220" spans="1:13" s="265" customFormat="1" ht="63" x14ac:dyDescent="0.25">
      <c r="A220" s="244" t="s">
        <v>1</v>
      </c>
      <c r="B220" s="286" t="s">
        <v>674</v>
      </c>
      <c r="C220" s="286" t="s">
        <v>72</v>
      </c>
      <c r="D220" s="286" t="s">
        <v>705</v>
      </c>
      <c r="E220" s="285" t="s">
        <v>706</v>
      </c>
      <c r="F220" s="285" t="s">
        <v>715</v>
      </c>
      <c r="G220" s="245" t="s">
        <v>716</v>
      </c>
      <c r="H220" s="307" t="s">
        <v>58</v>
      </c>
      <c r="I220" s="246">
        <v>226</v>
      </c>
      <c r="J220" s="247">
        <v>3350</v>
      </c>
      <c r="K220" s="247">
        <f t="shared" si="5"/>
        <v>757100</v>
      </c>
      <c r="L220" s="236" t="s">
        <v>44</v>
      </c>
      <c r="M220" s="237" t="s">
        <v>790</v>
      </c>
    </row>
    <row r="221" spans="1:13" s="265" customFormat="1" ht="63" x14ac:dyDescent="0.25">
      <c r="A221" s="244" t="s">
        <v>1</v>
      </c>
      <c r="B221" s="286" t="s">
        <v>674</v>
      </c>
      <c r="C221" s="286" t="s">
        <v>72</v>
      </c>
      <c r="D221" s="286" t="s">
        <v>705</v>
      </c>
      <c r="E221" s="285" t="s">
        <v>706</v>
      </c>
      <c r="F221" s="285" t="s">
        <v>1008</v>
      </c>
      <c r="G221" s="245" t="s">
        <v>718</v>
      </c>
      <c r="H221" s="307" t="s">
        <v>58</v>
      </c>
      <c r="I221" s="246">
        <v>120</v>
      </c>
      <c r="J221" s="247">
        <v>4000</v>
      </c>
      <c r="K221" s="247">
        <f t="shared" si="5"/>
        <v>480000</v>
      </c>
      <c r="L221" s="236" t="s">
        <v>44</v>
      </c>
      <c r="M221" s="237" t="s">
        <v>790</v>
      </c>
    </row>
    <row r="222" spans="1:13" s="265" customFormat="1" ht="50.25" customHeight="1" x14ac:dyDescent="0.25">
      <c r="A222" s="244" t="s">
        <v>1</v>
      </c>
      <c r="B222" s="283" t="s">
        <v>669</v>
      </c>
      <c r="C222" s="284" t="s">
        <v>72</v>
      </c>
      <c r="D222" s="284" t="s">
        <v>719</v>
      </c>
      <c r="E222" s="285" t="s">
        <v>720</v>
      </c>
      <c r="F222" s="285" t="s">
        <v>721</v>
      </c>
      <c r="G222" s="245" t="s">
        <v>791</v>
      </c>
      <c r="H222" s="307" t="s">
        <v>58</v>
      </c>
      <c r="I222" s="246">
        <v>1</v>
      </c>
      <c r="J222" s="247">
        <v>5000000</v>
      </c>
      <c r="K222" s="247">
        <f t="shared" si="5"/>
        <v>5000000</v>
      </c>
      <c r="L222" s="236" t="s">
        <v>44</v>
      </c>
      <c r="M222" s="237" t="s">
        <v>790</v>
      </c>
    </row>
    <row r="223" spans="1:13" s="265" customFormat="1" ht="69" customHeight="1" x14ac:dyDescent="0.25">
      <c r="A223" s="244" t="s">
        <v>1</v>
      </c>
      <c r="B223" s="283" t="s">
        <v>669</v>
      </c>
      <c r="C223" s="284" t="s">
        <v>72</v>
      </c>
      <c r="D223" s="284" t="s">
        <v>719</v>
      </c>
      <c r="E223" s="285" t="s">
        <v>720</v>
      </c>
      <c r="F223" s="285" t="s">
        <v>721</v>
      </c>
      <c r="G223" s="245" t="s">
        <v>792</v>
      </c>
      <c r="H223" s="307" t="s">
        <v>58</v>
      </c>
      <c r="I223" s="246">
        <v>1</v>
      </c>
      <c r="J223" s="247">
        <v>5000000</v>
      </c>
      <c r="K223" s="247">
        <f t="shared" si="5"/>
        <v>5000000</v>
      </c>
      <c r="L223" s="236" t="s">
        <v>44</v>
      </c>
      <c r="M223" s="237" t="s">
        <v>790</v>
      </c>
    </row>
    <row r="224" spans="1:13" s="266" customFormat="1" ht="21" x14ac:dyDescent="0.25">
      <c r="A224" s="248" t="s">
        <v>724</v>
      </c>
      <c r="B224" s="287">
        <v>10702</v>
      </c>
      <c r="C224" s="287">
        <v>1900</v>
      </c>
      <c r="D224" s="288">
        <v>140701</v>
      </c>
      <c r="E224" s="289">
        <v>90101603</v>
      </c>
      <c r="F224" s="290">
        <v>90003871</v>
      </c>
      <c r="G224" s="249" t="s">
        <v>725</v>
      </c>
      <c r="H224" s="307" t="s">
        <v>58</v>
      </c>
      <c r="I224" s="249">
        <v>152</v>
      </c>
      <c r="J224" s="252">
        <v>17000</v>
      </c>
      <c r="K224" s="253">
        <f t="shared" si="5"/>
        <v>2584000</v>
      </c>
      <c r="L224" s="236" t="s">
        <v>44</v>
      </c>
      <c r="M224" s="237" t="s">
        <v>790</v>
      </c>
    </row>
    <row r="225" spans="1:13" s="266" customFormat="1" ht="21" x14ac:dyDescent="0.25">
      <c r="A225" s="254" t="s">
        <v>724</v>
      </c>
      <c r="B225" s="291">
        <v>20102</v>
      </c>
      <c r="C225" s="291">
        <v>1900</v>
      </c>
      <c r="D225" s="292">
        <v>170201</v>
      </c>
      <c r="E225" s="291">
        <v>53131624</v>
      </c>
      <c r="F225" s="291">
        <v>92073681</v>
      </c>
      <c r="G225" s="255" t="s">
        <v>729</v>
      </c>
      <c r="H225" s="307" t="s">
        <v>58</v>
      </c>
      <c r="I225" s="255">
        <v>2402</v>
      </c>
      <c r="J225" s="256">
        <v>3000</v>
      </c>
      <c r="K225" s="257">
        <f t="shared" si="5"/>
        <v>7206000</v>
      </c>
      <c r="L225" s="236" t="s">
        <v>44</v>
      </c>
      <c r="M225" s="237" t="s">
        <v>790</v>
      </c>
    </row>
    <row r="226" spans="1:13" s="266" customFormat="1" ht="21" x14ac:dyDescent="0.25">
      <c r="A226" s="248" t="s">
        <v>724</v>
      </c>
      <c r="B226" s="290">
        <v>20301</v>
      </c>
      <c r="C226" s="290">
        <v>1100</v>
      </c>
      <c r="D226" s="288" t="s">
        <v>730</v>
      </c>
      <c r="E226" s="289">
        <v>30102004</v>
      </c>
      <c r="F226" s="290">
        <v>92024692</v>
      </c>
      <c r="G226" s="251" t="s">
        <v>731</v>
      </c>
      <c r="H226" s="307" t="s">
        <v>58</v>
      </c>
      <c r="I226" s="251">
        <v>50</v>
      </c>
      <c r="J226" s="258">
        <v>16400</v>
      </c>
      <c r="K226" s="253">
        <f t="shared" si="5"/>
        <v>820000</v>
      </c>
      <c r="L226" s="236" t="s">
        <v>44</v>
      </c>
      <c r="M226" s="237" t="s">
        <v>790</v>
      </c>
    </row>
    <row r="227" spans="1:13" s="266" customFormat="1" ht="21" x14ac:dyDescent="0.25">
      <c r="A227" s="254" t="s">
        <v>724</v>
      </c>
      <c r="B227" s="291">
        <v>20301</v>
      </c>
      <c r="C227" s="291">
        <v>1175</v>
      </c>
      <c r="D227" s="292" t="s">
        <v>213</v>
      </c>
      <c r="E227" s="291">
        <v>31161504</v>
      </c>
      <c r="F227" s="291">
        <v>90009680</v>
      </c>
      <c r="G227" s="255" t="s">
        <v>732</v>
      </c>
      <c r="H227" s="307" t="s">
        <v>58</v>
      </c>
      <c r="I227" s="255">
        <v>1500</v>
      </c>
      <c r="J227" s="256">
        <v>50</v>
      </c>
      <c r="K227" s="257">
        <f t="shared" si="5"/>
        <v>75000</v>
      </c>
      <c r="L227" s="236" t="s">
        <v>44</v>
      </c>
      <c r="M227" s="237" t="s">
        <v>790</v>
      </c>
    </row>
    <row r="228" spans="1:13" s="266" customFormat="1" ht="21" x14ac:dyDescent="0.25">
      <c r="A228" s="248" t="s">
        <v>724</v>
      </c>
      <c r="B228" s="290">
        <v>20301</v>
      </c>
      <c r="C228" s="290">
        <v>1310</v>
      </c>
      <c r="D228" s="288" t="s">
        <v>224</v>
      </c>
      <c r="E228" s="290">
        <v>30181701</v>
      </c>
      <c r="F228" s="290">
        <v>30181701</v>
      </c>
      <c r="G228" s="251" t="s">
        <v>733</v>
      </c>
      <c r="H228" s="307" t="s">
        <v>58</v>
      </c>
      <c r="I228" s="251">
        <v>10</v>
      </c>
      <c r="J228" s="258">
        <v>30000</v>
      </c>
      <c r="K228" s="253">
        <f t="shared" si="5"/>
        <v>300000</v>
      </c>
      <c r="L228" s="236" t="s">
        <v>44</v>
      </c>
      <c r="M228" s="237" t="s">
        <v>790</v>
      </c>
    </row>
    <row r="229" spans="1:13" s="266" customFormat="1" ht="21" x14ac:dyDescent="0.25">
      <c r="A229" s="254" t="s">
        <v>724</v>
      </c>
      <c r="B229" s="291">
        <v>20304</v>
      </c>
      <c r="C229" s="291">
        <v>1055</v>
      </c>
      <c r="D229" s="292">
        <v>160601</v>
      </c>
      <c r="E229" s="291">
        <v>39101699</v>
      </c>
      <c r="F229" s="291">
        <v>92184676</v>
      </c>
      <c r="G229" s="255" t="s">
        <v>734</v>
      </c>
      <c r="H229" s="307" t="s">
        <v>58</v>
      </c>
      <c r="I229" s="255">
        <v>144</v>
      </c>
      <c r="J229" s="256">
        <v>1200</v>
      </c>
      <c r="K229" s="257">
        <f t="shared" si="5"/>
        <v>172800</v>
      </c>
      <c r="L229" s="236" t="s">
        <v>44</v>
      </c>
      <c r="M229" s="237" t="s">
        <v>790</v>
      </c>
    </row>
    <row r="230" spans="1:13" s="266" customFormat="1" ht="21" x14ac:dyDescent="0.25">
      <c r="A230" s="248" t="s">
        <v>724</v>
      </c>
      <c r="B230" s="290">
        <v>20304</v>
      </c>
      <c r="C230" s="290">
        <v>1055</v>
      </c>
      <c r="D230" s="288">
        <v>160601</v>
      </c>
      <c r="E230" s="290">
        <v>39101699</v>
      </c>
      <c r="F230" s="290">
        <v>92171961</v>
      </c>
      <c r="G230" s="251" t="s">
        <v>734</v>
      </c>
      <c r="H230" s="307" t="s">
        <v>58</v>
      </c>
      <c r="I230" s="251">
        <v>162</v>
      </c>
      <c r="J230" s="258">
        <v>2300</v>
      </c>
      <c r="K230" s="253">
        <f t="shared" si="5"/>
        <v>372600</v>
      </c>
      <c r="L230" s="236" t="s">
        <v>44</v>
      </c>
      <c r="M230" s="237" t="s">
        <v>790</v>
      </c>
    </row>
    <row r="231" spans="1:13" s="266" customFormat="1" ht="21" x14ac:dyDescent="0.25">
      <c r="A231" s="254" t="s">
        <v>724</v>
      </c>
      <c r="B231" s="291">
        <v>20304</v>
      </c>
      <c r="C231" s="291">
        <v>1055</v>
      </c>
      <c r="D231" s="292">
        <v>160601</v>
      </c>
      <c r="E231" s="291">
        <v>39111544</v>
      </c>
      <c r="F231" s="291">
        <v>92209997</v>
      </c>
      <c r="G231" s="255" t="s">
        <v>734</v>
      </c>
      <c r="H231" s="307" t="s">
        <v>58</v>
      </c>
      <c r="I231" s="255">
        <v>7</v>
      </c>
      <c r="J231" s="256">
        <v>60000</v>
      </c>
      <c r="K231" s="257">
        <f t="shared" si="5"/>
        <v>420000</v>
      </c>
      <c r="L231" s="236" t="s">
        <v>44</v>
      </c>
      <c r="M231" s="237" t="s">
        <v>790</v>
      </c>
    </row>
    <row r="232" spans="1:13" s="266" customFormat="1" ht="21" x14ac:dyDescent="0.25">
      <c r="A232" s="248" t="s">
        <v>724</v>
      </c>
      <c r="B232" s="290">
        <v>20304</v>
      </c>
      <c r="C232" s="290">
        <v>1055</v>
      </c>
      <c r="D232" s="288">
        <v>160601</v>
      </c>
      <c r="E232" s="290">
        <v>39111544</v>
      </c>
      <c r="F232" s="290">
        <v>92209997</v>
      </c>
      <c r="G232" s="251" t="s">
        <v>734</v>
      </c>
      <c r="H232" s="307" t="s">
        <v>58</v>
      </c>
      <c r="I232" s="251">
        <v>22</v>
      </c>
      <c r="J232" s="258">
        <v>25000</v>
      </c>
      <c r="K232" s="253">
        <f t="shared" si="5"/>
        <v>550000</v>
      </c>
      <c r="L232" s="236" t="s">
        <v>44</v>
      </c>
      <c r="M232" s="237" t="s">
        <v>790</v>
      </c>
    </row>
    <row r="233" spans="1:13" s="266" customFormat="1" ht="21" x14ac:dyDescent="0.25">
      <c r="A233" s="254" t="s">
        <v>724</v>
      </c>
      <c r="B233" s="291">
        <v>20304</v>
      </c>
      <c r="C233" s="291">
        <v>1055</v>
      </c>
      <c r="D233" s="292">
        <v>160601</v>
      </c>
      <c r="E233" s="291">
        <v>39111544</v>
      </c>
      <c r="F233" s="291">
        <v>92209997</v>
      </c>
      <c r="G233" s="255" t="s">
        <v>734</v>
      </c>
      <c r="H233" s="307" t="s">
        <v>58</v>
      </c>
      <c r="I233" s="255">
        <v>38</v>
      </c>
      <c r="J233" s="256">
        <v>20000</v>
      </c>
      <c r="K233" s="257">
        <f t="shared" si="5"/>
        <v>760000</v>
      </c>
      <c r="L233" s="236" t="s">
        <v>44</v>
      </c>
      <c r="M233" s="237" t="s">
        <v>790</v>
      </c>
    </row>
    <row r="234" spans="1:13" s="266" customFormat="1" ht="21" x14ac:dyDescent="0.25">
      <c r="A234" s="248" t="s">
        <v>724</v>
      </c>
      <c r="B234" s="290">
        <v>20306</v>
      </c>
      <c r="C234" s="290">
        <v>1900</v>
      </c>
      <c r="D234" s="288" t="s">
        <v>735</v>
      </c>
      <c r="E234" s="290">
        <v>30103699</v>
      </c>
      <c r="F234" s="290">
        <v>92170346</v>
      </c>
      <c r="G234" s="259" t="s">
        <v>736</v>
      </c>
      <c r="H234" s="307" t="s">
        <v>58</v>
      </c>
      <c r="I234" s="251">
        <v>100</v>
      </c>
      <c r="J234" s="258">
        <v>5000</v>
      </c>
      <c r="K234" s="253">
        <f t="shared" si="5"/>
        <v>500000</v>
      </c>
      <c r="L234" s="236" t="s">
        <v>44</v>
      </c>
      <c r="M234" s="237" t="s">
        <v>790</v>
      </c>
    </row>
    <row r="235" spans="1:13" s="266" customFormat="1" ht="21" x14ac:dyDescent="0.25">
      <c r="A235" s="254" t="s">
        <v>724</v>
      </c>
      <c r="B235" s="291">
        <v>20399</v>
      </c>
      <c r="C235" s="291">
        <v>1185</v>
      </c>
      <c r="D235" s="292" t="s">
        <v>737</v>
      </c>
      <c r="E235" s="291">
        <v>30181701</v>
      </c>
      <c r="F235" s="291">
        <v>92210394</v>
      </c>
      <c r="G235" s="255" t="s">
        <v>738</v>
      </c>
      <c r="H235" s="307" t="s">
        <v>58</v>
      </c>
      <c r="I235" s="255">
        <v>50</v>
      </c>
      <c r="J235" s="256">
        <v>5000</v>
      </c>
      <c r="K235" s="257">
        <f t="shared" si="5"/>
        <v>250000</v>
      </c>
      <c r="L235" s="236" t="s">
        <v>44</v>
      </c>
      <c r="M235" s="237" t="s">
        <v>790</v>
      </c>
    </row>
    <row r="236" spans="1:13" s="266" customFormat="1" ht="21" x14ac:dyDescent="0.25">
      <c r="A236" s="248" t="s">
        <v>724</v>
      </c>
      <c r="B236" s="290">
        <v>20401</v>
      </c>
      <c r="C236" s="290">
        <v>1275</v>
      </c>
      <c r="D236" s="288" t="s">
        <v>18</v>
      </c>
      <c r="E236" s="290">
        <v>30181805</v>
      </c>
      <c r="F236" s="290">
        <v>92040266</v>
      </c>
      <c r="G236" s="251" t="s">
        <v>739</v>
      </c>
      <c r="H236" s="307" t="s">
        <v>58</v>
      </c>
      <c r="I236" s="251">
        <v>7</v>
      </c>
      <c r="J236" s="258">
        <v>80000</v>
      </c>
      <c r="K236" s="253">
        <f t="shared" si="5"/>
        <v>560000</v>
      </c>
      <c r="L236" s="236" t="s">
        <v>44</v>
      </c>
      <c r="M236" s="237" t="s">
        <v>790</v>
      </c>
    </row>
    <row r="237" spans="1:13" s="266" customFormat="1" ht="21" x14ac:dyDescent="0.25">
      <c r="A237" s="254" t="s">
        <v>724</v>
      </c>
      <c r="B237" s="291">
        <v>29904</v>
      </c>
      <c r="C237" s="291">
        <v>900</v>
      </c>
      <c r="D237" s="292" t="s">
        <v>188</v>
      </c>
      <c r="E237" s="291">
        <v>53102305</v>
      </c>
      <c r="F237" s="291">
        <v>92221737</v>
      </c>
      <c r="G237" s="255" t="s">
        <v>740</v>
      </c>
      <c r="H237" s="307" t="s">
        <v>58</v>
      </c>
      <c r="I237" s="255">
        <v>51</v>
      </c>
      <c r="J237" s="260">
        <v>7580.312371794872</v>
      </c>
      <c r="K237" s="257">
        <f t="shared" si="5"/>
        <v>386595.93096153846</v>
      </c>
      <c r="L237" s="236" t="s">
        <v>44</v>
      </c>
      <c r="M237" s="237" t="s">
        <v>790</v>
      </c>
    </row>
    <row r="238" spans="1:13" s="266" customFormat="1" ht="21" x14ac:dyDescent="0.25">
      <c r="A238" s="248" t="s">
        <v>724</v>
      </c>
      <c r="B238" s="290">
        <v>29904</v>
      </c>
      <c r="C238" s="290">
        <v>900</v>
      </c>
      <c r="D238" s="288" t="s">
        <v>188</v>
      </c>
      <c r="E238" s="290">
        <v>53102305</v>
      </c>
      <c r="F238" s="290">
        <v>92073697</v>
      </c>
      <c r="G238" s="251" t="s">
        <v>742</v>
      </c>
      <c r="H238" s="307" t="s">
        <v>58</v>
      </c>
      <c r="I238" s="251">
        <v>97</v>
      </c>
      <c r="J238" s="261">
        <v>7107.7234945797445</v>
      </c>
      <c r="K238" s="253">
        <f t="shared" si="5"/>
        <v>689449.1789742352</v>
      </c>
      <c r="L238" s="236" t="s">
        <v>44</v>
      </c>
      <c r="M238" s="237" t="s">
        <v>790</v>
      </c>
    </row>
    <row r="239" spans="1:13" s="266" customFormat="1" ht="21" x14ac:dyDescent="0.25">
      <c r="A239" s="254" t="s">
        <v>724</v>
      </c>
      <c r="B239" s="291">
        <v>29904</v>
      </c>
      <c r="C239" s="291">
        <v>900</v>
      </c>
      <c r="D239" s="292" t="s">
        <v>188</v>
      </c>
      <c r="E239" s="291">
        <v>53102305</v>
      </c>
      <c r="F239" s="291">
        <v>92073702</v>
      </c>
      <c r="G239" s="255" t="s">
        <v>743</v>
      </c>
      <c r="H239" s="307" t="s">
        <v>58</v>
      </c>
      <c r="I239" s="255">
        <v>239</v>
      </c>
      <c r="J239" s="260">
        <v>7939.3077797202795</v>
      </c>
      <c r="K239" s="257">
        <f t="shared" si="5"/>
        <v>1897494.5593531467</v>
      </c>
      <c r="L239" s="236" t="s">
        <v>44</v>
      </c>
      <c r="M239" s="237" t="s">
        <v>790</v>
      </c>
    </row>
    <row r="240" spans="1:13" s="266" customFormat="1" ht="21" x14ac:dyDescent="0.25">
      <c r="A240" s="248" t="s">
        <v>724</v>
      </c>
      <c r="B240" s="290">
        <v>29904</v>
      </c>
      <c r="C240" s="290">
        <v>900</v>
      </c>
      <c r="D240" s="288" t="s">
        <v>188</v>
      </c>
      <c r="E240" s="290">
        <v>53102305</v>
      </c>
      <c r="F240" s="290">
        <v>92073703</v>
      </c>
      <c r="G240" s="251" t="s">
        <v>745</v>
      </c>
      <c r="H240" s="307" t="s">
        <v>58</v>
      </c>
      <c r="I240" s="251">
        <v>205</v>
      </c>
      <c r="J240" s="261">
        <v>9031.9935019332443</v>
      </c>
      <c r="K240" s="253">
        <f t="shared" si="5"/>
        <v>1851558.667896315</v>
      </c>
      <c r="L240" s="236" t="s">
        <v>44</v>
      </c>
      <c r="M240" s="237" t="s">
        <v>790</v>
      </c>
    </row>
    <row r="241" spans="1:13" s="266" customFormat="1" ht="21" x14ac:dyDescent="0.25">
      <c r="A241" s="254" t="s">
        <v>724</v>
      </c>
      <c r="B241" s="291">
        <v>29904</v>
      </c>
      <c r="C241" s="291">
        <v>900</v>
      </c>
      <c r="D241" s="292" t="s">
        <v>188</v>
      </c>
      <c r="E241" s="291">
        <v>53102305</v>
      </c>
      <c r="F241" s="291">
        <v>92073704</v>
      </c>
      <c r="G241" s="255" t="s">
        <v>747</v>
      </c>
      <c r="H241" s="307" t="s">
        <v>58</v>
      </c>
      <c r="I241" s="255">
        <v>41</v>
      </c>
      <c r="J241" s="260">
        <v>10612.188782051282</v>
      </c>
      <c r="K241" s="257">
        <f t="shared" si="5"/>
        <v>435099.74006410257</v>
      </c>
      <c r="L241" s="236" t="s">
        <v>44</v>
      </c>
      <c r="M241" s="237" t="s">
        <v>790</v>
      </c>
    </row>
    <row r="242" spans="1:13" s="266" customFormat="1" ht="21" x14ac:dyDescent="0.25">
      <c r="A242" s="248" t="s">
        <v>724</v>
      </c>
      <c r="B242" s="290">
        <v>29904</v>
      </c>
      <c r="C242" s="290">
        <v>900</v>
      </c>
      <c r="D242" s="288" t="s">
        <v>188</v>
      </c>
      <c r="E242" s="290">
        <v>53102305</v>
      </c>
      <c r="F242" s="290">
        <v>92073705</v>
      </c>
      <c r="G242" s="251" t="s">
        <v>748</v>
      </c>
      <c r="H242" s="307" t="s">
        <v>58</v>
      </c>
      <c r="I242" s="251">
        <v>139</v>
      </c>
      <c r="J242" s="261">
        <v>6677.7923917748922</v>
      </c>
      <c r="K242" s="253">
        <f t="shared" si="5"/>
        <v>928213.14245670999</v>
      </c>
      <c r="L242" s="236" t="s">
        <v>44</v>
      </c>
      <c r="M242" s="237" t="s">
        <v>790</v>
      </c>
    </row>
    <row r="243" spans="1:13" s="266" customFormat="1" ht="21" x14ac:dyDescent="0.25">
      <c r="A243" s="254" t="s">
        <v>724</v>
      </c>
      <c r="B243" s="291">
        <v>29904</v>
      </c>
      <c r="C243" s="291">
        <v>1125</v>
      </c>
      <c r="D243" s="292" t="s">
        <v>476</v>
      </c>
      <c r="E243" s="291">
        <v>52131501</v>
      </c>
      <c r="F243" s="291">
        <v>92014517</v>
      </c>
      <c r="G243" s="58" t="s">
        <v>749</v>
      </c>
      <c r="H243" s="307" t="s">
        <v>58</v>
      </c>
      <c r="I243" s="255">
        <v>114</v>
      </c>
      <c r="J243" s="256">
        <v>8000</v>
      </c>
      <c r="K243" s="257">
        <f t="shared" si="5"/>
        <v>912000</v>
      </c>
      <c r="L243" s="236" t="s">
        <v>44</v>
      </c>
      <c r="M243" s="237" t="s">
        <v>790</v>
      </c>
    </row>
    <row r="244" spans="1:13" s="266" customFormat="1" ht="21" x14ac:dyDescent="0.25">
      <c r="A244" s="248" t="s">
        <v>724</v>
      </c>
      <c r="B244" s="290">
        <v>29904</v>
      </c>
      <c r="C244" s="290">
        <v>1125</v>
      </c>
      <c r="D244" s="288" t="s">
        <v>698</v>
      </c>
      <c r="E244" s="289">
        <v>30181607</v>
      </c>
      <c r="F244" s="290">
        <v>92078637</v>
      </c>
      <c r="G244" s="251" t="s">
        <v>750</v>
      </c>
      <c r="H244" s="307" t="s">
        <v>58</v>
      </c>
      <c r="I244" s="251">
        <v>96</v>
      </c>
      <c r="J244" s="258">
        <v>8000</v>
      </c>
      <c r="K244" s="253">
        <f t="shared" si="5"/>
        <v>768000</v>
      </c>
      <c r="L244" s="236" t="s">
        <v>44</v>
      </c>
      <c r="M244" s="237" t="s">
        <v>790</v>
      </c>
    </row>
    <row r="245" spans="1:13" s="266" customFormat="1" ht="21" x14ac:dyDescent="0.25">
      <c r="A245" s="254" t="s">
        <v>724</v>
      </c>
      <c r="B245" s="291">
        <v>29905</v>
      </c>
      <c r="C245" s="291">
        <v>1065</v>
      </c>
      <c r="D245" s="292" t="s">
        <v>415</v>
      </c>
      <c r="E245" s="291">
        <v>47121702</v>
      </c>
      <c r="F245" s="291">
        <v>92108030</v>
      </c>
      <c r="G245" s="58" t="s">
        <v>751</v>
      </c>
      <c r="H245" s="307" t="s">
        <v>58</v>
      </c>
      <c r="I245" s="255">
        <v>4</v>
      </c>
      <c r="J245" s="256">
        <v>400000</v>
      </c>
      <c r="K245" s="257">
        <f t="shared" si="5"/>
        <v>1600000</v>
      </c>
      <c r="L245" s="236" t="s">
        <v>44</v>
      </c>
      <c r="M245" s="237" t="s">
        <v>790</v>
      </c>
    </row>
    <row r="246" spans="1:13" s="266" customFormat="1" ht="21" x14ac:dyDescent="0.25">
      <c r="A246" s="248" t="s">
        <v>724</v>
      </c>
      <c r="B246" s="290">
        <v>29907</v>
      </c>
      <c r="C246" s="290">
        <v>1900</v>
      </c>
      <c r="D246" s="288" t="s">
        <v>752</v>
      </c>
      <c r="E246" s="290">
        <v>92234344</v>
      </c>
      <c r="F246" s="290">
        <v>92234344</v>
      </c>
      <c r="G246" s="259" t="s">
        <v>753</v>
      </c>
      <c r="H246" s="307" t="s">
        <v>58</v>
      </c>
      <c r="I246" s="251">
        <v>10</v>
      </c>
      <c r="J246" s="258">
        <v>15000</v>
      </c>
      <c r="K246" s="253">
        <f t="shared" si="5"/>
        <v>150000</v>
      </c>
      <c r="L246" s="236" t="s">
        <v>44</v>
      </c>
      <c r="M246" s="237" t="s">
        <v>790</v>
      </c>
    </row>
    <row r="247" spans="1:13" s="266" customFormat="1" ht="21" x14ac:dyDescent="0.25">
      <c r="A247" s="254" t="s">
        <v>724</v>
      </c>
      <c r="B247" s="291">
        <v>50101</v>
      </c>
      <c r="C247" s="291">
        <v>1140</v>
      </c>
      <c r="D247" s="292" t="s">
        <v>362</v>
      </c>
      <c r="E247" s="291" t="s">
        <v>754</v>
      </c>
      <c r="F247" s="291">
        <v>92133161</v>
      </c>
      <c r="G247" s="255" t="s">
        <v>755</v>
      </c>
      <c r="H247" s="307" t="s">
        <v>58</v>
      </c>
      <c r="I247" s="255">
        <v>1</v>
      </c>
      <c r="J247" s="256">
        <v>985000</v>
      </c>
      <c r="K247" s="257">
        <f t="shared" si="5"/>
        <v>985000</v>
      </c>
      <c r="L247" s="236" t="s">
        <v>44</v>
      </c>
      <c r="M247" s="237" t="s">
        <v>790</v>
      </c>
    </row>
    <row r="248" spans="1:13" s="266" customFormat="1" ht="21" x14ac:dyDescent="0.25">
      <c r="A248" s="248" t="s">
        <v>724</v>
      </c>
      <c r="B248" s="290">
        <v>50103</v>
      </c>
      <c r="C248" s="290">
        <v>1900</v>
      </c>
      <c r="D248" s="288" t="s">
        <v>23</v>
      </c>
      <c r="E248" s="290">
        <v>45111802</v>
      </c>
      <c r="F248" s="290">
        <v>92164360</v>
      </c>
      <c r="G248" s="251" t="s">
        <v>756</v>
      </c>
      <c r="H248" s="307" t="s">
        <v>58</v>
      </c>
      <c r="I248" s="251">
        <v>38</v>
      </c>
      <c r="J248" s="258">
        <v>20000</v>
      </c>
      <c r="K248" s="253">
        <f t="shared" si="5"/>
        <v>760000</v>
      </c>
      <c r="L248" s="236" t="s">
        <v>44</v>
      </c>
      <c r="M248" s="237" t="s">
        <v>790</v>
      </c>
    </row>
    <row r="249" spans="1:13" s="266" customFormat="1" ht="21" x14ac:dyDescent="0.25">
      <c r="A249" s="254" t="s">
        <v>724</v>
      </c>
      <c r="B249" s="291">
        <v>50103</v>
      </c>
      <c r="C249" s="291">
        <v>1900</v>
      </c>
      <c r="D249" s="292" t="s">
        <v>362</v>
      </c>
      <c r="E249" s="291">
        <v>52161505</v>
      </c>
      <c r="F249" s="291">
        <v>92004845</v>
      </c>
      <c r="G249" s="255" t="s">
        <v>757</v>
      </c>
      <c r="H249" s="307" t="s">
        <v>58</v>
      </c>
      <c r="I249" s="255">
        <v>38</v>
      </c>
      <c r="J249" s="256">
        <v>130000</v>
      </c>
      <c r="K249" s="257">
        <f t="shared" si="5"/>
        <v>4940000</v>
      </c>
      <c r="L249" s="236" t="s">
        <v>44</v>
      </c>
      <c r="M249" s="237" t="s">
        <v>790</v>
      </c>
    </row>
    <row r="250" spans="1:13" s="266" customFormat="1" ht="21" x14ac:dyDescent="0.25">
      <c r="A250" s="248" t="s">
        <v>724</v>
      </c>
      <c r="B250" s="290">
        <v>50103</v>
      </c>
      <c r="C250" s="290">
        <v>1900</v>
      </c>
      <c r="D250" s="288" t="s">
        <v>758</v>
      </c>
      <c r="E250" s="290">
        <v>52161606</v>
      </c>
      <c r="F250" s="290">
        <v>92159268</v>
      </c>
      <c r="G250" s="250" t="s">
        <v>759</v>
      </c>
      <c r="H250" s="307" t="s">
        <v>58</v>
      </c>
      <c r="I250" s="251">
        <v>2</v>
      </c>
      <c r="J250" s="258">
        <v>170000</v>
      </c>
      <c r="K250" s="253">
        <f t="shared" si="5"/>
        <v>340000</v>
      </c>
      <c r="L250" s="236" t="s">
        <v>44</v>
      </c>
      <c r="M250" s="237" t="s">
        <v>790</v>
      </c>
    </row>
    <row r="251" spans="1:13" s="266" customFormat="1" ht="21" x14ac:dyDescent="0.25">
      <c r="A251" s="254" t="s">
        <v>724</v>
      </c>
      <c r="B251" s="291">
        <v>50103</v>
      </c>
      <c r="C251" s="291">
        <v>1900</v>
      </c>
      <c r="D251" s="292" t="s">
        <v>206</v>
      </c>
      <c r="E251" s="291">
        <v>25174419</v>
      </c>
      <c r="F251" s="291">
        <v>92244923</v>
      </c>
      <c r="G251" s="255" t="s">
        <v>760</v>
      </c>
      <c r="H251" s="307" t="s">
        <v>58</v>
      </c>
      <c r="I251" s="255">
        <v>1</v>
      </c>
      <c r="J251" s="256">
        <v>2000000</v>
      </c>
      <c r="K251" s="257">
        <f t="shared" si="5"/>
        <v>2000000</v>
      </c>
      <c r="L251" s="236" t="s">
        <v>44</v>
      </c>
      <c r="M251" s="237" t="s">
        <v>790</v>
      </c>
    </row>
    <row r="252" spans="1:13" s="266" customFormat="1" ht="21" x14ac:dyDescent="0.25">
      <c r="A252" s="248" t="s">
        <v>724</v>
      </c>
      <c r="B252" s="290">
        <v>50104</v>
      </c>
      <c r="C252" s="290">
        <v>1015</v>
      </c>
      <c r="D252" s="288" t="s">
        <v>761</v>
      </c>
      <c r="E252" s="290">
        <v>56101603</v>
      </c>
      <c r="F252" s="290">
        <v>92268766</v>
      </c>
      <c r="G252" s="251" t="s">
        <v>762</v>
      </c>
      <c r="H252" s="307" t="s">
        <v>58</v>
      </c>
      <c r="I252" s="251">
        <v>4</v>
      </c>
      <c r="J252" s="258">
        <v>460000</v>
      </c>
      <c r="K252" s="253">
        <f t="shared" si="5"/>
        <v>1840000</v>
      </c>
      <c r="L252" s="236" t="s">
        <v>44</v>
      </c>
      <c r="M252" s="237" t="s">
        <v>790</v>
      </c>
    </row>
    <row r="253" spans="1:13" s="266" customFormat="1" ht="21" x14ac:dyDescent="0.25">
      <c r="A253" s="254" t="s">
        <v>724</v>
      </c>
      <c r="B253" s="291">
        <v>50104</v>
      </c>
      <c r="C253" s="291">
        <v>1015</v>
      </c>
      <c r="D253" s="292" t="s">
        <v>761</v>
      </c>
      <c r="E253" s="291">
        <v>56101603</v>
      </c>
      <c r="F253" s="291">
        <v>92269325</v>
      </c>
      <c r="G253" s="255" t="s">
        <v>763</v>
      </c>
      <c r="H253" s="307" t="s">
        <v>58</v>
      </c>
      <c r="I253" s="255">
        <v>3</v>
      </c>
      <c r="J253" s="256">
        <v>300000</v>
      </c>
      <c r="K253" s="257">
        <f t="shared" si="5"/>
        <v>900000</v>
      </c>
      <c r="L253" s="236" t="s">
        <v>44</v>
      </c>
      <c r="M253" s="237" t="s">
        <v>790</v>
      </c>
    </row>
    <row r="254" spans="1:13" s="266" customFormat="1" ht="21" x14ac:dyDescent="0.25">
      <c r="A254" s="248" t="s">
        <v>724</v>
      </c>
      <c r="B254" s="290">
        <v>50104</v>
      </c>
      <c r="C254" s="290">
        <v>1020</v>
      </c>
      <c r="D254" s="288" t="s">
        <v>764</v>
      </c>
      <c r="E254" s="290">
        <v>56101502</v>
      </c>
      <c r="F254" s="290">
        <v>92038095</v>
      </c>
      <c r="G254" s="250" t="s">
        <v>765</v>
      </c>
      <c r="H254" s="307" t="s">
        <v>58</v>
      </c>
      <c r="I254" s="251">
        <v>2</v>
      </c>
      <c r="J254" s="258">
        <v>300000</v>
      </c>
      <c r="K254" s="253">
        <f t="shared" si="5"/>
        <v>600000</v>
      </c>
      <c r="L254" s="236" t="s">
        <v>44</v>
      </c>
      <c r="M254" s="237" t="s">
        <v>790</v>
      </c>
    </row>
    <row r="255" spans="1:13" s="266" customFormat="1" ht="21" x14ac:dyDescent="0.25">
      <c r="A255" s="254" t="s">
        <v>724</v>
      </c>
      <c r="B255" s="291">
        <v>50104</v>
      </c>
      <c r="C255" s="291">
        <v>1020</v>
      </c>
      <c r="D255" s="292" t="s">
        <v>764</v>
      </c>
      <c r="E255" s="291">
        <v>56121602</v>
      </c>
      <c r="F255" s="291">
        <v>92019356</v>
      </c>
      <c r="G255" s="255" t="s">
        <v>766</v>
      </c>
      <c r="H255" s="307" t="s">
        <v>58</v>
      </c>
      <c r="I255" s="255">
        <v>3</v>
      </c>
      <c r="J255" s="256">
        <v>200000</v>
      </c>
      <c r="K255" s="257">
        <f t="shared" si="5"/>
        <v>600000</v>
      </c>
      <c r="L255" s="236" t="s">
        <v>44</v>
      </c>
      <c r="M255" s="237" t="s">
        <v>790</v>
      </c>
    </row>
    <row r="256" spans="1:13" s="266" customFormat="1" ht="21" x14ac:dyDescent="0.25">
      <c r="A256" s="248" t="s">
        <v>724</v>
      </c>
      <c r="B256" s="290">
        <v>50104</v>
      </c>
      <c r="C256" s="290">
        <v>1055</v>
      </c>
      <c r="D256" s="288" t="s">
        <v>18</v>
      </c>
      <c r="E256" s="290">
        <v>39111544</v>
      </c>
      <c r="F256" s="290">
        <v>92205666</v>
      </c>
      <c r="G256" s="250" t="s">
        <v>767</v>
      </c>
      <c r="H256" s="307" t="s">
        <v>58</v>
      </c>
      <c r="I256" s="251">
        <v>38</v>
      </c>
      <c r="J256" s="258">
        <v>9000</v>
      </c>
      <c r="K256" s="253">
        <f t="shared" si="5"/>
        <v>342000</v>
      </c>
      <c r="L256" s="236" t="s">
        <v>44</v>
      </c>
      <c r="M256" s="237" t="s">
        <v>790</v>
      </c>
    </row>
    <row r="257" spans="1:13" s="266" customFormat="1" ht="21" x14ac:dyDescent="0.25">
      <c r="A257" s="254" t="s">
        <v>724</v>
      </c>
      <c r="B257" s="291">
        <v>50107</v>
      </c>
      <c r="C257" s="291">
        <v>1900</v>
      </c>
      <c r="D257" s="292" t="s">
        <v>768</v>
      </c>
      <c r="E257" s="56">
        <v>30221010</v>
      </c>
      <c r="F257" s="291">
        <v>92168586</v>
      </c>
      <c r="G257" s="255" t="s">
        <v>769</v>
      </c>
      <c r="H257" s="307" t="s">
        <v>58</v>
      </c>
      <c r="I257" s="255">
        <v>1</v>
      </c>
      <c r="J257" s="256">
        <v>1100000</v>
      </c>
      <c r="K257" s="257">
        <f t="shared" si="5"/>
        <v>1100000</v>
      </c>
      <c r="L257" s="236" t="s">
        <v>44</v>
      </c>
      <c r="M257" s="237" t="s">
        <v>790</v>
      </c>
    </row>
    <row r="258" spans="1:13" s="266" customFormat="1" ht="21" x14ac:dyDescent="0.25">
      <c r="A258" s="248" t="s">
        <v>724</v>
      </c>
      <c r="B258" s="290">
        <v>50107</v>
      </c>
      <c r="C258" s="290">
        <v>1900</v>
      </c>
      <c r="D258" s="288" t="s">
        <v>770</v>
      </c>
      <c r="E258" s="290">
        <v>56101603</v>
      </c>
      <c r="F258" s="290">
        <v>92269325</v>
      </c>
      <c r="G258" s="259" t="s">
        <v>771</v>
      </c>
      <c r="H258" s="307" t="s">
        <v>58</v>
      </c>
      <c r="I258" s="251">
        <v>5</v>
      </c>
      <c r="J258" s="258">
        <v>50000</v>
      </c>
      <c r="K258" s="253">
        <f t="shared" si="5"/>
        <v>250000</v>
      </c>
      <c r="L258" s="236" t="s">
        <v>44</v>
      </c>
      <c r="M258" s="237" t="s">
        <v>790</v>
      </c>
    </row>
    <row r="259" spans="1:13" s="266" customFormat="1" ht="21" x14ac:dyDescent="0.25">
      <c r="A259" s="254" t="s">
        <v>724</v>
      </c>
      <c r="B259" s="291">
        <v>50107</v>
      </c>
      <c r="C259" s="291">
        <v>1900</v>
      </c>
      <c r="D259" s="292" t="s">
        <v>770</v>
      </c>
      <c r="E259" s="291">
        <v>60141012</v>
      </c>
      <c r="F259" s="291">
        <v>92060916</v>
      </c>
      <c r="G259" s="262" t="s">
        <v>772</v>
      </c>
      <c r="H259" s="307" t="s">
        <v>58</v>
      </c>
      <c r="I259" s="255">
        <v>1</v>
      </c>
      <c r="J259" s="256">
        <v>1400000</v>
      </c>
      <c r="K259" s="257">
        <f t="shared" si="5"/>
        <v>1400000</v>
      </c>
      <c r="L259" s="236" t="s">
        <v>44</v>
      </c>
      <c r="M259" s="237" t="s">
        <v>790</v>
      </c>
    </row>
    <row r="260" spans="1:13" s="266" customFormat="1" ht="21" x14ac:dyDescent="0.25">
      <c r="A260" s="248" t="s">
        <v>724</v>
      </c>
      <c r="B260" s="290">
        <v>50199</v>
      </c>
      <c r="C260" s="290">
        <v>1900</v>
      </c>
      <c r="D260" s="288" t="s">
        <v>773</v>
      </c>
      <c r="E260" s="290" t="s">
        <v>774</v>
      </c>
      <c r="F260" s="290">
        <v>92040501</v>
      </c>
      <c r="G260" s="259" t="s">
        <v>775</v>
      </c>
      <c r="H260" s="307" t="s">
        <v>58</v>
      </c>
      <c r="I260" s="251">
        <v>40</v>
      </c>
      <c r="J260" s="258">
        <v>10000</v>
      </c>
      <c r="K260" s="253">
        <f t="shared" si="5"/>
        <v>400000</v>
      </c>
      <c r="L260" s="236" t="s">
        <v>44</v>
      </c>
      <c r="M260" s="237" t="s">
        <v>790</v>
      </c>
    </row>
    <row r="261" spans="1:13" s="266" customFormat="1" ht="21" x14ac:dyDescent="0.25">
      <c r="A261" s="254" t="s">
        <v>724</v>
      </c>
      <c r="B261" s="291">
        <v>50199</v>
      </c>
      <c r="C261" s="291">
        <v>1900</v>
      </c>
      <c r="D261" s="292" t="s">
        <v>776</v>
      </c>
      <c r="E261" s="291">
        <v>56101810</v>
      </c>
      <c r="F261" s="291">
        <v>92096818</v>
      </c>
      <c r="G261" s="262" t="s">
        <v>777</v>
      </c>
      <c r="H261" s="307" t="s">
        <v>58</v>
      </c>
      <c r="I261" s="255">
        <v>40</v>
      </c>
      <c r="J261" s="256">
        <v>35000</v>
      </c>
      <c r="K261" s="257">
        <f t="shared" si="5"/>
        <v>1400000</v>
      </c>
      <c r="L261" s="236" t="s">
        <v>44</v>
      </c>
      <c r="M261" s="237" t="s">
        <v>790</v>
      </c>
    </row>
    <row r="262" spans="1:13" s="266" customFormat="1" ht="21" x14ac:dyDescent="0.25">
      <c r="A262" s="248" t="s">
        <v>724</v>
      </c>
      <c r="B262" s="293">
        <v>50199</v>
      </c>
      <c r="C262" s="293">
        <v>80</v>
      </c>
      <c r="D262" s="288" t="s">
        <v>98</v>
      </c>
      <c r="E262" s="293">
        <v>48101516</v>
      </c>
      <c r="F262" s="293">
        <v>92023511</v>
      </c>
      <c r="G262" s="251" t="s">
        <v>778</v>
      </c>
      <c r="H262" s="307" t="s">
        <v>58</v>
      </c>
      <c r="I262" s="251">
        <v>4</v>
      </c>
      <c r="J262" s="258">
        <v>319225.24</v>
      </c>
      <c r="K262" s="253">
        <f t="shared" si="5"/>
        <v>1276900.96</v>
      </c>
      <c r="L262" s="236" t="s">
        <v>44</v>
      </c>
      <c r="M262" s="237" t="s">
        <v>790</v>
      </c>
    </row>
    <row r="263" spans="1:13" s="266" customFormat="1" ht="21" x14ac:dyDescent="0.25">
      <c r="A263" s="254" t="s">
        <v>724</v>
      </c>
      <c r="B263" s="291">
        <v>50199</v>
      </c>
      <c r="C263" s="291">
        <v>1900</v>
      </c>
      <c r="D263" s="292" t="s">
        <v>779</v>
      </c>
      <c r="E263" s="291">
        <v>48101533</v>
      </c>
      <c r="F263" s="291">
        <v>92220198</v>
      </c>
      <c r="G263" s="255" t="s">
        <v>780</v>
      </c>
      <c r="H263" s="307" t="s">
        <v>58</v>
      </c>
      <c r="I263" s="255">
        <v>1</v>
      </c>
      <c r="J263" s="256">
        <v>2000000</v>
      </c>
      <c r="K263" s="257">
        <f t="shared" si="5"/>
        <v>2000000</v>
      </c>
      <c r="L263" s="236" t="s">
        <v>44</v>
      </c>
      <c r="M263" s="237" t="s">
        <v>790</v>
      </c>
    </row>
    <row r="264" spans="1:13" s="266" customFormat="1" ht="21" x14ac:dyDescent="0.25">
      <c r="A264" s="248" t="s">
        <v>724</v>
      </c>
      <c r="B264" s="290">
        <v>50199</v>
      </c>
      <c r="C264" s="290">
        <v>1900</v>
      </c>
      <c r="D264" s="288" t="s">
        <v>781</v>
      </c>
      <c r="E264" s="290">
        <v>56101515</v>
      </c>
      <c r="F264" s="290">
        <v>92236582</v>
      </c>
      <c r="G264" s="251" t="s">
        <v>782</v>
      </c>
      <c r="H264" s="307" t="s">
        <v>58</v>
      </c>
      <c r="I264" s="251">
        <v>38</v>
      </c>
      <c r="J264" s="258">
        <v>300000</v>
      </c>
      <c r="K264" s="253">
        <f t="shared" si="5"/>
        <v>11400000</v>
      </c>
      <c r="L264" s="236" t="s">
        <v>44</v>
      </c>
      <c r="M264" s="237" t="s">
        <v>790</v>
      </c>
    </row>
    <row r="265" spans="1:13" s="266" customFormat="1" ht="21" x14ac:dyDescent="0.25">
      <c r="A265" s="263" t="s">
        <v>724</v>
      </c>
      <c r="B265" s="291">
        <v>50199</v>
      </c>
      <c r="C265" s="291">
        <v>1900</v>
      </c>
      <c r="D265" s="294" t="s">
        <v>783</v>
      </c>
      <c r="E265" s="291">
        <v>40101826</v>
      </c>
      <c r="F265" s="295">
        <v>92173633</v>
      </c>
      <c r="G265" s="255" t="s">
        <v>784</v>
      </c>
      <c r="H265" s="307" t="s">
        <v>58</v>
      </c>
      <c r="I265" s="255">
        <v>1</v>
      </c>
      <c r="J265" s="256">
        <v>3000000</v>
      </c>
      <c r="K265" s="257">
        <f t="shared" si="5"/>
        <v>3000000</v>
      </c>
      <c r="L265" s="236" t="s">
        <v>44</v>
      </c>
      <c r="M265" s="237" t="s">
        <v>790</v>
      </c>
    </row>
    <row r="266" spans="1:13" s="265" customFormat="1" ht="21" x14ac:dyDescent="0.25">
      <c r="A266" s="89" t="s">
        <v>793</v>
      </c>
      <c r="B266" s="86" t="s">
        <v>794</v>
      </c>
      <c r="C266" s="86" t="s">
        <v>97</v>
      </c>
      <c r="D266" s="86" t="s">
        <v>795</v>
      </c>
      <c r="E266" s="87">
        <v>48101702</v>
      </c>
      <c r="F266" s="86">
        <v>92103669</v>
      </c>
      <c r="G266" s="74" t="s">
        <v>1009</v>
      </c>
      <c r="H266" s="307" t="s">
        <v>58</v>
      </c>
      <c r="I266" s="111">
        <v>12</v>
      </c>
      <c r="J266" s="267">
        <v>5000</v>
      </c>
      <c r="K266" s="268">
        <f>+I266*J266</f>
        <v>60000</v>
      </c>
      <c r="L266" s="264" t="s">
        <v>44</v>
      </c>
      <c r="M266" s="237" t="s">
        <v>790</v>
      </c>
    </row>
    <row r="267" spans="1:13" s="265" customFormat="1" ht="21" x14ac:dyDescent="0.25">
      <c r="A267" s="89" t="s">
        <v>793</v>
      </c>
      <c r="B267" s="51">
        <v>20102</v>
      </c>
      <c r="C267" s="138">
        <v>195</v>
      </c>
      <c r="D267" s="138" t="s">
        <v>578</v>
      </c>
      <c r="E267" s="139">
        <v>51241208</v>
      </c>
      <c r="F267" s="51">
        <v>92045026</v>
      </c>
      <c r="G267" s="74" t="s">
        <v>1010</v>
      </c>
      <c r="H267" s="307" t="s">
        <v>58</v>
      </c>
      <c r="I267" s="111">
        <v>50</v>
      </c>
      <c r="J267" s="269">
        <v>2000</v>
      </c>
      <c r="K267" s="268">
        <f>+I267*J267</f>
        <v>100000</v>
      </c>
      <c r="L267" s="264" t="s">
        <v>44</v>
      </c>
      <c r="M267" s="237" t="s">
        <v>790</v>
      </c>
    </row>
    <row r="268" spans="1:13" s="265" customFormat="1" ht="31.5" x14ac:dyDescent="0.25">
      <c r="A268" s="89" t="s">
        <v>793</v>
      </c>
      <c r="B268" s="89">
        <v>20104</v>
      </c>
      <c r="C268" s="90">
        <v>220</v>
      </c>
      <c r="D268" s="90" t="s">
        <v>799</v>
      </c>
      <c r="E268" s="91" t="s">
        <v>800</v>
      </c>
      <c r="F268" s="89">
        <v>92069019</v>
      </c>
      <c r="G268" s="73" t="s">
        <v>1011</v>
      </c>
      <c r="H268" s="307" t="s">
        <v>58</v>
      </c>
      <c r="I268" s="89">
        <v>25</v>
      </c>
      <c r="J268" s="270">
        <v>1200</v>
      </c>
      <c r="K268" s="268">
        <f>+I268*J268</f>
        <v>30000</v>
      </c>
      <c r="L268" s="264" t="s">
        <v>44</v>
      </c>
      <c r="M268" s="237" t="s">
        <v>790</v>
      </c>
    </row>
    <row r="269" spans="1:13" s="265" customFormat="1" ht="21" x14ac:dyDescent="0.25">
      <c r="A269" s="89" t="s">
        <v>793</v>
      </c>
      <c r="B269" s="93">
        <v>20106</v>
      </c>
      <c r="C269" s="94" t="s">
        <v>274</v>
      </c>
      <c r="D269" s="94" t="s">
        <v>698</v>
      </c>
      <c r="E269" s="95">
        <v>42182901</v>
      </c>
      <c r="F269" s="93">
        <v>92083094</v>
      </c>
      <c r="G269" s="140" t="s">
        <v>1012</v>
      </c>
      <c r="H269" s="307" t="s">
        <v>58</v>
      </c>
      <c r="I269" s="141">
        <v>3</v>
      </c>
      <c r="J269" s="271">
        <v>75000</v>
      </c>
      <c r="K269" s="268">
        <f>+I269*J269</f>
        <v>225000</v>
      </c>
      <c r="L269" s="264" t="s">
        <v>44</v>
      </c>
      <c r="M269" s="237" t="s">
        <v>790</v>
      </c>
    </row>
    <row r="270" spans="1:13" s="265" customFormat="1" ht="31.5" x14ac:dyDescent="0.25">
      <c r="A270" s="89" t="s">
        <v>793</v>
      </c>
      <c r="B270" s="107">
        <v>20203</v>
      </c>
      <c r="C270" s="108" t="s">
        <v>17</v>
      </c>
      <c r="D270" s="108" t="s">
        <v>23</v>
      </c>
      <c r="E270" s="142">
        <v>50221303</v>
      </c>
      <c r="F270" s="107">
        <v>92095870</v>
      </c>
      <c r="G270" s="143" t="s">
        <v>1013</v>
      </c>
      <c r="H270" s="307" t="s">
        <v>58</v>
      </c>
      <c r="I270" s="111">
        <v>216</v>
      </c>
      <c r="J270" s="272">
        <v>800</v>
      </c>
      <c r="K270" s="268">
        <f t="shared" ref="K270:K283" si="6">+J270*I270</f>
        <v>172800</v>
      </c>
      <c r="L270" s="264" t="s">
        <v>44</v>
      </c>
      <c r="M270" s="237" t="s">
        <v>790</v>
      </c>
    </row>
    <row r="271" spans="1:13" s="265" customFormat="1" ht="21" x14ac:dyDescent="0.25">
      <c r="A271" s="89" t="s">
        <v>793</v>
      </c>
      <c r="B271" s="107">
        <v>20203</v>
      </c>
      <c r="C271" s="108" t="s">
        <v>274</v>
      </c>
      <c r="D271" s="108" t="s">
        <v>184</v>
      </c>
      <c r="E271" s="142">
        <v>50112004</v>
      </c>
      <c r="F271" s="107">
        <v>92101335</v>
      </c>
      <c r="G271" s="73" t="s">
        <v>1014</v>
      </c>
      <c r="H271" s="89" t="s">
        <v>805</v>
      </c>
      <c r="I271" s="111">
        <v>600</v>
      </c>
      <c r="J271" s="272">
        <v>5000</v>
      </c>
      <c r="K271" s="268">
        <f t="shared" si="6"/>
        <v>3000000</v>
      </c>
      <c r="L271" s="264" t="s">
        <v>44</v>
      </c>
      <c r="M271" s="237" t="s">
        <v>790</v>
      </c>
    </row>
    <row r="272" spans="1:13" s="265" customFormat="1" ht="21" x14ac:dyDescent="0.25">
      <c r="A272" s="89" t="s">
        <v>793</v>
      </c>
      <c r="B272" s="107">
        <v>20203</v>
      </c>
      <c r="C272" s="108" t="s">
        <v>274</v>
      </c>
      <c r="D272" s="108" t="s">
        <v>184</v>
      </c>
      <c r="E272" s="142">
        <v>50112004</v>
      </c>
      <c r="F272" s="107">
        <v>92101335</v>
      </c>
      <c r="G272" s="73" t="s">
        <v>1015</v>
      </c>
      <c r="H272" s="89" t="s">
        <v>805</v>
      </c>
      <c r="I272" s="111">
        <v>400</v>
      </c>
      <c r="J272" s="272">
        <v>4500</v>
      </c>
      <c r="K272" s="268">
        <f t="shared" si="6"/>
        <v>1800000</v>
      </c>
      <c r="L272" s="264" t="s">
        <v>44</v>
      </c>
      <c r="M272" s="237" t="s">
        <v>790</v>
      </c>
    </row>
    <row r="273" spans="1:13" s="265" customFormat="1" ht="21" x14ac:dyDescent="0.25">
      <c r="A273" s="89" t="s">
        <v>793</v>
      </c>
      <c r="B273" s="107">
        <v>20203</v>
      </c>
      <c r="C273" s="108" t="s">
        <v>274</v>
      </c>
      <c r="D273" s="108" t="s">
        <v>807</v>
      </c>
      <c r="E273" s="142">
        <v>50112004</v>
      </c>
      <c r="F273" s="107">
        <v>92101335</v>
      </c>
      <c r="G273" s="73" t="s">
        <v>1016</v>
      </c>
      <c r="H273" s="89" t="s">
        <v>805</v>
      </c>
      <c r="I273" s="111">
        <v>484</v>
      </c>
      <c r="J273" s="272">
        <v>5500</v>
      </c>
      <c r="K273" s="268">
        <f t="shared" si="6"/>
        <v>2662000</v>
      </c>
      <c r="L273" s="264" t="s">
        <v>44</v>
      </c>
      <c r="M273" s="237" t="s">
        <v>790</v>
      </c>
    </row>
    <row r="274" spans="1:13" s="265" customFormat="1" ht="21" x14ac:dyDescent="0.25">
      <c r="A274" s="89" t="s">
        <v>793</v>
      </c>
      <c r="B274" s="107">
        <v>20203</v>
      </c>
      <c r="C274" s="108" t="s">
        <v>274</v>
      </c>
      <c r="D274" s="108" t="s">
        <v>122</v>
      </c>
      <c r="E274" s="142">
        <v>50112008</v>
      </c>
      <c r="F274" s="107">
        <v>92101334</v>
      </c>
      <c r="G274" s="73" t="s">
        <v>1017</v>
      </c>
      <c r="H274" s="89" t="s">
        <v>805</v>
      </c>
      <c r="I274" s="111">
        <v>600</v>
      </c>
      <c r="J274" s="272">
        <v>5500</v>
      </c>
      <c r="K274" s="268">
        <f t="shared" si="6"/>
        <v>3300000</v>
      </c>
      <c r="L274" s="264" t="s">
        <v>44</v>
      </c>
      <c r="M274" s="237" t="s">
        <v>790</v>
      </c>
    </row>
    <row r="275" spans="1:13" s="265" customFormat="1" ht="21" x14ac:dyDescent="0.25">
      <c r="A275" s="89" t="s">
        <v>793</v>
      </c>
      <c r="B275" s="107">
        <v>20203</v>
      </c>
      <c r="C275" s="108" t="s">
        <v>274</v>
      </c>
      <c r="D275" s="108" t="s">
        <v>810</v>
      </c>
      <c r="E275" s="142" t="s">
        <v>811</v>
      </c>
      <c r="F275" s="107">
        <v>92026152</v>
      </c>
      <c r="G275" s="73" t="s">
        <v>1018</v>
      </c>
      <c r="H275" s="89" t="s">
        <v>805</v>
      </c>
      <c r="I275" s="111">
        <v>600</v>
      </c>
      <c r="J275" s="272">
        <v>6500</v>
      </c>
      <c r="K275" s="268">
        <f t="shared" si="6"/>
        <v>3900000</v>
      </c>
      <c r="L275" s="264" t="s">
        <v>44</v>
      </c>
      <c r="M275" s="237" t="s">
        <v>790</v>
      </c>
    </row>
    <row r="276" spans="1:13" s="265" customFormat="1" ht="63" x14ac:dyDescent="0.25">
      <c r="A276" s="89" t="s">
        <v>793</v>
      </c>
      <c r="B276" s="107">
        <v>20203</v>
      </c>
      <c r="C276" s="108" t="s">
        <v>454</v>
      </c>
      <c r="D276" s="108" t="s">
        <v>54</v>
      </c>
      <c r="E276" s="142" t="s">
        <v>813</v>
      </c>
      <c r="F276" s="107">
        <v>92101337</v>
      </c>
      <c r="G276" s="73" t="s">
        <v>814</v>
      </c>
      <c r="H276" s="307" t="s">
        <v>58</v>
      </c>
      <c r="I276" s="111">
        <v>100</v>
      </c>
      <c r="J276" s="272">
        <v>1750</v>
      </c>
      <c r="K276" s="268">
        <f t="shared" si="6"/>
        <v>175000</v>
      </c>
      <c r="L276" s="264" t="s">
        <v>44</v>
      </c>
      <c r="M276" s="237" t="s">
        <v>790</v>
      </c>
    </row>
    <row r="277" spans="1:13" s="265" customFormat="1" ht="21" x14ac:dyDescent="0.25">
      <c r="A277" s="89" t="s">
        <v>793</v>
      </c>
      <c r="B277" s="107">
        <v>20203</v>
      </c>
      <c r="C277" s="108" t="s">
        <v>496</v>
      </c>
      <c r="D277" s="108" t="s">
        <v>18</v>
      </c>
      <c r="E277" s="142">
        <v>50131702</v>
      </c>
      <c r="F277" s="107">
        <v>92030271</v>
      </c>
      <c r="G277" s="74" t="s">
        <v>1019</v>
      </c>
      <c r="H277" s="307" t="s">
        <v>58</v>
      </c>
      <c r="I277" s="111">
        <v>50</v>
      </c>
      <c r="J277" s="272">
        <v>5000</v>
      </c>
      <c r="K277" s="268">
        <f t="shared" si="6"/>
        <v>250000</v>
      </c>
      <c r="L277" s="264" t="s">
        <v>44</v>
      </c>
      <c r="M277" s="237" t="s">
        <v>790</v>
      </c>
    </row>
    <row r="278" spans="1:13" s="265" customFormat="1" ht="21" x14ac:dyDescent="0.25">
      <c r="A278" s="89" t="s">
        <v>793</v>
      </c>
      <c r="B278" s="107">
        <v>20203</v>
      </c>
      <c r="C278" s="108" t="s">
        <v>496</v>
      </c>
      <c r="D278" s="108" t="s">
        <v>18</v>
      </c>
      <c r="E278" s="142" t="s">
        <v>816</v>
      </c>
      <c r="F278" s="107">
        <v>92024370</v>
      </c>
      <c r="G278" s="73" t="s">
        <v>817</v>
      </c>
      <c r="H278" s="307" t="s">
        <v>58</v>
      </c>
      <c r="I278" s="111">
        <v>1400</v>
      </c>
      <c r="J278" s="272">
        <v>890.93000000090001</v>
      </c>
      <c r="K278" s="268">
        <f t="shared" si="6"/>
        <v>1247302.0000012601</v>
      </c>
      <c r="L278" s="264" t="s">
        <v>44</v>
      </c>
      <c r="M278" s="237" t="s">
        <v>790</v>
      </c>
    </row>
    <row r="279" spans="1:13" s="265" customFormat="1" ht="21" x14ac:dyDescent="0.25">
      <c r="A279" s="89" t="s">
        <v>793</v>
      </c>
      <c r="B279" s="107">
        <v>20203</v>
      </c>
      <c r="C279" s="108" t="s">
        <v>818</v>
      </c>
      <c r="D279" s="108" t="s">
        <v>795</v>
      </c>
      <c r="E279" s="142">
        <v>50221201</v>
      </c>
      <c r="F279" s="107">
        <v>92044204</v>
      </c>
      <c r="G279" s="73" t="s">
        <v>1020</v>
      </c>
      <c r="H279" s="307" t="s">
        <v>58</v>
      </c>
      <c r="I279" s="111">
        <v>80</v>
      </c>
      <c r="J279" s="272">
        <v>2500</v>
      </c>
      <c r="K279" s="268">
        <f t="shared" si="6"/>
        <v>200000</v>
      </c>
      <c r="L279" s="264" t="s">
        <v>44</v>
      </c>
      <c r="M279" s="237" t="s">
        <v>790</v>
      </c>
    </row>
    <row r="280" spans="1:13" s="265" customFormat="1" ht="21" x14ac:dyDescent="0.25">
      <c r="A280" s="89" t="s">
        <v>793</v>
      </c>
      <c r="B280" s="107">
        <v>20203</v>
      </c>
      <c r="C280" s="108">
        <v>900</v>
      </c>
      <c r="D280" s="108" t="s">
        <v>810</v>
      </c>
      <c r="E280" s="142" t="s">
        <v>820</v>
      </c>
      <c r="F280" s="107">
        <v>92101341</v>
      </c>
      <c r="G280" s="74" t="s">
        <v>1021</v>
      </c>
      <c r="H280" s="89" t="s">
        <v>805</v>
      </c>
      <c r="I280" s="111">
        <v>50</v>
      </c>
      <c r="J280" s="272">
        <v>1000</v>
      </c>
      <c r="K280" s="268">
        <f t="shared" si="6"/>
        <v>50000</v>
      </c>
      <c r="L280" s="264" t="s">
        <v>44</v>
      </c>
      <c r="M280" s="237" t="s">
        <v>790</v>
      </c>
    </row>
    <row r="281" spans="1:13" s="265" customFormat="1" ht="21" x14ac:dyDescent="0.25">
      <c r="A281" s="89" t="s">
        <v>793</v>
      </c>
      <c r="B281" s="107">
        <v>20203</v>
      </c>
      <c r="C281" s="108">
        <v>900</v>
      </c>
      <c r="D281" s="108" t="s">
        <v>810</v>
      </c>
      <c r="E281" s="142" t="s">
        <v>820</v>
      </c>
      <c r="F281" s="107">
        <v>92101341</v>
      </c>
      <c r="G281" s="74" t="s">
        <v>1022</v>
      </c>
      <c r="H281" s="89" t="s">
        <v>805</v>
      </c>
      <c r="I281" s="111">
        <v>50</v>
      </c>
      <c r="J281" s="272">
        <v>1000</v>
      </c>
      <c r="K281" s="268">
        <f t="shared" si="6"/>
        <v>50000</v>
      </c>
      <c r="L281" s="264" t="s">
        <v>44</v>
      </c>
      <c r="M281" s="237" t="s">
        <v>790</v>
      </c>
    </row>
    <row r="282" spans="1:13" s="265" customFormat="1" ht="42" x14ac:dyDescent="0.25">
      <c r="A282" s="89" t="s">
        <v>793</v>
      </c>
      <c r="B282" s="107">
        <v>20203</v>
      </c>
      <c r="C282" s="108">
        <v>900</v>
      </c>
      <c r="D282" s="108" t="s">
        <v>810</v>
      </c>
      <c r="E282" s="142" t="s">
        <v>820</v>
      </c>
      <c r="F282" s="107">
        <v>92101341</v>
      </c>
      <c r="G282" s="73" t="s">
        <v>823</v>
      </c>
      <c r="H282" s="307" t="s">
        <v>58</v>
      </c>
      <c r="I282" s="111">
        <v>3250</v>
      </c>
      <c r="J282" s="272">
        <v>258</v>
      </c>
      <c r="K282" s="268">
        <f t="shared" si="6"/>
        <v>838500</v>
      </c>
      <c r="L282" s="264" t="s">
        <v>44</v>
      </c>
      <c r="M282" s="237" t="s">
        <v>790</v>
      </c>
    </row>
    <row r="283" spans="1:13" s="265" customFormat="1" ht="31.5" x14ac:dyDescent="0.25">
      <c r="A283" s="89" t="s">
        <v>793</v>
      </c>
      <c r="B283" s="107">
        <v>20203</v>
      </c>
      <c r="C283" s="108">
        <v>900</v>
      </c>
      <c r="D283" s="108" t="s">
        <v>493</v>
      </c>
      <c r="E283" s="142">
        <v>50192303</v>
      </c>
      <c r="F283" s="107">
        <v>92101336</v>
      </c>
      <c r="G283" s="73" t="s">
        <v>824</v>
      </c>
      <c r="H283" s="89" t="s">
        <v>825</v>
      </c>
      <c r="I283" s="111">
        <v>750</v>
      </c>
      <c r="J283" s="272">
        <v>1500</v>
      </c>
      <c r="K283" s="268">
        <f t="shared" si="6"/>
        <v>1125000</v>
      </c>
      <c r="L283" s="264" t="s">
        <v>44</v>
      </c>
      <c r="M283" s="237" t="s">
        <v>790</v>
      </c>
    </row>
    <row r="284" spans="1:13" s="265" customFormat="1" ht="21" x14ac:dyDescent="0.25">
      <c r="A284" s="89" t="s">
        <v>793</v>
      </c>
      <c r="B284" s="93">
        <v>20301</v>
      </c>
      <c r="C284" s="94" t="s">
        <v>826</v>
      </c>
      <c r="D284" s="94" t="s">
        <v>807</v>
      </c>
      <c r="E284" s="95">
        <v>30181519</v>
      </c>
      <c r="F284" s="93">
        <v>92039485</v>
      </c>
      <c r="G284" s="100" t="s">
        <v>1023</v>
      </c>
      <c r="H284" s="307" t="s">
        <v>58</v>
      </c>
      <c r="I284" s="104">
        <v>3</v>
      </c>
      <c r="J284" s="269">
        <v>80000</v>
      </c>
      <c r="K284" s="273">
        <f t="shared" ref="K284:K347" si="7">+I284*J284</f>
        <v>240000</v>
      </c>
      <c r="L284" s="264" t="s">
        <v>44</v>
      </c>
      <c r="M284" s="237" t="s">
        <v>790</v>
      </c>
    </row>
    <row r="285" spans="1:13" s="265" customFormat="1" ht="21" x14ac:dyDescent="0.25">
      <c r="A285" s="89" t="s">
        <v>793</v>
      </c>
      <c r="B285" s="93">
        <v>20301</v>
      </c>
      <c r="C285" s="94">
        <v>900</v>
      </c>
      <c r="D285" s="94" t="s">
        <v>139</v>
      </c>
      <c r="E285" s="95">
        <v>30181519</v>
      </c>
      <c r="F285" s="93">
        <v>92100105</v>
      </c>
      <c r="G285" s="100" t="s">
        <v>828</v>
      </c>
      <c r="H285" s="307" t="s">
        <v>58</v>
      </c>
      <c r="I285" s="141">
        <v>6</v>
      </c>
      <c r="J285" s="271">
        <v>90000</v>
      </c>
      <c r="K285" s="268">
        <f t="shared" si="7"/>
        <v>540000</v>
      </c>
      <c r="L285" s="264" t="s">
        <v>44</v>
      </c>
      <c r="M285" s="237" t="s">
        <v>790</v>
      </c>
    </row>
    <row r="286" spans="1:13" s="265" customFormat="1" ht="21" x14ac:dyDescent="0.25">
      <c r="A286" s="89" t="s">
        <v>793</v>
      </c>
      <c r="B286" s="145">
        <v>20304</v>
      </c>
      <c r="C286" s="146">
        <v>370</v>
      </c>
      <c r="D286" s="146" t="s">
        <v>458</v>
      </c>
      <c r="E286" s="147">
        <v>30181503</v>
      </c>
      <c r="F286" s="145">
        <v>92046110</v>
      </c>
      <c r="G286" s="74" t="s">
        <v>1024</v>
      </c>
      <c r="H286" s="307" t="s">
        <v>58</v>
      </c>
      <c r="I286" s="111">
        <v>9</v>
      </c>
      <c r="J286" s="269">
        <v>28722.2</v>
      </c>
      <c r="K286" s="268">
        <f t="shared" si="7"/>
        <v>258499.80000000002</v>
      </c>
      <c r="L286" s="264" t="s">
        <v>44</v>
      </c>
      <c r="M286" s="237" t="s">
        <v>790</v>
      </c>
    </row>
    <row r="287" spans="1:13" s="265" customFormat="1" ht="21" x14ac:dyDescent="0.25">
      <c r="A287" s="89" t="s">
        <v>793</v>
      </c>
      <c r="B287" s="94" t="s">
        <v>397</v>
      </c>
      <c r="C287" s="94" t="s">
        <v>830</v>
      </c>
      <c r="D287" s="94" t="s">
        <v>18</v>
      </c>
      <c r="E287" s="148" t="s">
        <v>831</v>
      </c>
      <c r="F287" s="94" t="s">
        <v>832</v>
      </c>
      <c r="G287" s="140" t="s">
        <v>1025</v>
      </c>
      <c r="H287" s="307" t="s">
        <v>58</v>
      </c>
      <c r="I287" s="141">
        <v>100</v>
      </c>
      <c r="J287" s="269">
        <v>2000</v>
      </c>
      <c r="K287" s="268">
        <f t="shared" si="7"/>
        <v>200000</v>
      </c>
      <c r="L287" s="264" t="s">
        <v>44</v>
      </c>
      <c r="M287" s="237" t="s">
        <v>790</v>
      </c>
    </row>
    <row r="288" spans="1:13" s="265" customFormat="1" ht="21" x14ac:dyDescent="0.25">
      <c r="A288" s="89" t="s">
        <v>793</v>
      </c>
      <c r="B288" s="149">
        <v>20399</v>
      </c>
      <c r="C288" s="150">
        <v>185</v>
      </c>
      <c r="D288" s="150" t="s">
        <v>834</v>
      </c>
      <c r="E288" s="151">
        <v>27111723</v>
      </c>
      <c r="F288" s="149">
        <v>92056320</v>
      </c>
      <c r="G288" s="140" t="s">
        <v>835</v>
      </c>
      <c r="H288" s="307" t="s">
        <v>58</v>
      </c>
      <c r="I288" s="141">
        <v>350</v>
      </c>
      <c r="J288" s="269">
        <v>1450</v>
      </c>
      <c r="K288" s="268">
        <f t="shared" si="7"/>
        <v>507500</v>
      </c>
      <c r="L288" s="264" t="s">
        <v>44</v>
      </c>
      <c r="M288" s="237" t="s">
        <v>790</v>
      </c>
    </row>
    <row r="289" spans="1:13" s="265" customFormat="1" ht="21" x14ac:dyDescent="0.25">
      <c r="A289" s="89" t="s">
        <v>793</v>
      </c>
      <c r="B289" s="149">
        <v>20399</v>
      </c>
      <c r="C289" s="150">
        <v>185</v>
      </c>
      <c r="D289" s="150" t="s">
        <v>834</v>
      </c>
      <c r="E289" s="151">
        <v>27111723</v>
      </c>
      <c r="F289" s="149">
        <v>92056320</v>
      </c>
      <c r="G289" s="140" t="s">
        <v>1026</v>
      </c>
      <c r="H289" s="307" t="s">
        <v>58</v>
      </c>
      <c r="I289" s="141">
        <v>12</v>
      </c>
      <c r="J289" s="269">
        <v>2000</v>
      </c>
      <c r="K289" s="268">
        <f t="shared" si="7"/>
        <v>24000</v>
      </c>
      <c r="L289" s="264" t="s">
        <v>44</v>
      </c>
      <c r="M289" s="237" t="s">
        <v>790</v>
      </c>
    </row>
    <row r="290" spans="1:13" s="265" customFormat="1" ht="21" x14ac:dyDescent="0.25">
      <c r="A290" s="89" t="s">
        <v>793</v>
      </c>
      <c r="B290" s="51">
        <v>20401</v>
      </c>
      <c r="C290" s="138" t="s">
        <v>465</v>
      </c>
      <c r="D290" s="138" t="s">
        <v>184</v>
      </c>
      <c r="E290" s="139">
        <v>27112838</v>
      </c>
      <c r="F290" s="51">
        <v>90028009</v>
      </c>
      <c r="G290" s="74" t="s">
        <v>1027</v>
      </c>
      <c r="H290" s="307" t="s">
        <v>58</v>
      </c>
      <c r="I290" s="111">
        <v>30</v>
      </c>
      <c r="J290" s="269">
        <v>15000</v>
      </c>
      <c r="K290" s="268">
        <f t="shared" si="7"/>
        <v>450000</v>
      </c>
      <c r="L290" s="264" t="s">
        <v>44</v>
      </c>
      <c r="M290" s="237" t="s">
        <v>790</v>
      </c>
    </row>
    <row r="291" spans="1:13" s="265" customFormat="1" ht="21" x14ac:dyDescent="0.25">
      <c r="A291" s="89" t="s">
        <v>793</v>
      </c>
      <c r="B291" s="94" t="s">
        <v>606</v>
      </c>
      <c r="C291" s="94" t="s">
        <v>838</v>
      </c>
      <c r="D291" s="94" t="s">
        <v>839</v>
      </c>
      <c r="E291" s="148">
        <v>27111516</v>
      </c>
      <c r="F291" s="94">
        <v>90008515</v>
      </c>
      <c r="G291" s="152" t="s">
        <v>840</v>
      </c>
      <c r="H291" s="307" t="s">
        <v>58</v>
      </c>
      <c r="I291" s="141">
        <v>12</v>
      </c>
      <c r="J291" s="269">
        <v>2500</v>
      </c>
      <c r="K291" s="268">
        <f t="shared" si="7"/>
        <v>30000</v>
      </c>
      <c r="L291" s="264" t="s">
        <v>44</v>
      </c>
      <c r="M291" s="237" t="s">
        <v>790</v>
      </c>
    </row>
    <row r="292" spans="1:13" s="265" customFormat="1" ht="21" x14ac:dyDescent="0.25">
      <c r="A292" s="89" t="s">
        <v>793</v>
      </c>
      <c r="B292" s="94" t="s">
        <v>606</v>
      </c>
      <c r="C292" s="94" t="s">
        <v>838</v>
      </c>
      <c r="D292" s="94" t="s">
        <v>839</v>
      </c>
      <c r="E292" s="148">
        <v>27111516</v>
      </c>
      <c r="F292" s="94">
        <v>90008515</v>
      </c>
      <c r="G292" s="152" t="s">
        <v>841</v>
      </c>
      <c r="H292" s="307" t="s">
        <v>58</v>
      </c>
      <c r="I292" s="141">
        <v>12</v>
      </c>
      <c r="J292" s="269">
        <v>15000</v>
      </c>
      <c r="K292" s="268">
        <f t="shared" si="7"/>
        <v>180000</v>
      </c>
      <c r="L292" s="264" t="s">
        <v>44</v>
      </c>
      <c r="M292" s="237" t="s">
        <v>790</v>
      </c>
    </row>
    <row r="293" spans="1:13" s="265" customFormat="1" ht="21" x14ac:dyDescent="0.25">
      <c r="A293" s="89" t="s">
        <v>793</v>
      </c>
      <c r="B293" s="89">
        <v>20401</v>
      </c>
      <c r="C293" s="90" t="s">
        <v>838</v>
      </c>
      <c r="D293" s="90" t="s">
        <v>235</v>
      </c>
      <c r="E293" s="148">
        <v>27111525</v>
      </c>
      <c r="F293" s="94">
        <v>90011336</v>
      </c>
      <c r="G293" s="152" t="s">
        <v>842</v>
      </c>
      <c r="H293" s="307" t="s">
        <v>58</v>
      </c>
      <c r="I293" s="141">
        <v>6</v>
      </c>
      <c r="J293" s="269">
        <v>4000</v>
      </c>
      <c r="K293" s="268">
        <f t="shared" si="7"/>
        <v>24000</v>
      </c>
      <c r="L293" s="264" t="s">
        <v>44</v>
      </c>
      <c r="M293" s="237" t="s">
        <v>790</v>
      </c>
    </row>
    <row r="294" spans="1:13" s="265" customFormat="1" ht="21" x14ac:dyDescent="0.25">
      <c r="A294" s="89" t="s">
        <v>793</v>
      </c>
      <c r="B294" s="94" t="s">
        <v>606</v>
      </c>
      <c r="C294" s="94" t="s">
        <v>138</v>
      </c>
      <c r="D294" s="94" t="s">
        <v>476</v>
      </c>
      <c r="E294" s="148">
        <v>27112039</v>
      </c>
      <c r="F294" s="94">
        <v>92055162</v>
      </c>
      <c r="G294" s="140" t="s">
        <v>1028</v>
      </c>
      <c r="H294" s="307" t="s">
        <v>58</v>
      </c>
      <c r="I294" s="141">
        <v>12</v>
      </c>
      <c r="J294" s="269">
        <v>15000</v>
      </c>
      <c r="K294" s="268">
        <f t="shared" si="7"/>
        <v>180000</v>
      </c>
      <c r="L294" s="264" t="s">
        <v>44</v>
      </c>
      <c r="M294" s="237" t="s">
        <v>790</v>
      </c>
    </row>
    <row r="295" spans="1:13" s="265" customFormat="1" ht="21" x14ac:dyDescent="0.25">
      <c r="A295" s="89" t="s">
        <v>793</v>
      </c>
      <c r="B295" s="89">
        <v>20401</v>
      </c>
      <c r="C295" s="90">
        <v>900</v>
      </c>
      <c r="D295" s="90" t="s">
        <v>768</v>
      </c>
      <c r="E295" s="148">
        <v>24101506</v>
      </c>
      <c r="F295" s="94">
        <v>90033540</v>
      </c>
      <c r="G295" s="140" t="s">
        <v>1029</v>
      </c>
      <c r="H295" s="307" t="s">
        <v>58</v>
      </c>
      <c r="I295" s="141">
        <v>12</v>
      </c>
      <c r="J295" s="269">
        <v>30000</v>
      </c>
      <c r="K295" s="268">
        <f t="shared" si="7"/>
        <v>360000</v>
      </c>
      <c r="L295" s="264" t="s">
        <v>44</v>
      </c>
      <c r="M295" s="237" t="s">
        <v>790</v>
      </c>
    </row>
    <row r="296" spans="1:13" s="265" customFormat="1" ht="21" x14ac:dyDescent="0.25">
      <c r="A296" s="89" t="s">
        <v>793</v>
      </c>
      <c r="B296" s="94" t="s">
        <v>606</v>
      </c>
      <c r="C296" s="90">
        <v>900</v>
      </c>
      <c r="D296" s="94" t="s">
        <v>845</v>
      </c>
      <c r="E296" s="148">
        <v>27112003</v>
      </c>
      <c r="F296" s="94">
        <v>92001944</v>
      </c>
      <c r="G296" s="152" t="s">
        <v>1030</v>
      </c>
      <c r="H296" s="307" t="s">
        <v>58</v>
      </c>
      <c r="I296" s="141">
        <v>20</v>
      </c>
      <c r="J296" s="269">
        <v>3000</v>
      </c>
      <c r="K296" s="268">
        <f t="shared" si="7"/>
        <v>60000</v>
      </c>
      <c r="L296" s="264" t="s">
        <v>44</v>
      </c>
      <c r="M296" s="237" t="s">
        <v>790</v>
      </c>
    </row>
    <row r="297" spans="1:13" s="265" customFormat="1" ht="21" x14ac:dyDescent="0.25">
      <c r="A297" s="89" t="s">
        <v>793</v>
      </c>
      <c r="B297" s="51">
        <v>20401</v>
      </c>
      <c r="C297" s="90">
        <v>900</v>
      </c>
      <c r="D297" s="138" t="s">
        <v>847</v>
      </c>
      <c r="E297" s="139">
        <v>27111559</v>
      </c>
      <c r="F297" s="51">
        <v>92036969</v>
      </c>
      <c r="G297" s="74" t="s">
        <v>1031</v>
      </c>
      <c r="H297" s="307" t="s">
        <v>58</v>
      </c>
      <c r="I297" s="111">
        <v>2</v>
      </c>
      <c r="J297" s="269">
        <v>150000</v>
      </c>
      <c r="K297" s="268">
        <f t="shared" si="7"/>
        <v>300000</v>
      </c>
      <c r="L297" s="264" t="s">
        <v>44</v>
      </c>
      <c r="M297" s="237" t="s">
        <v>790</v>
      </c>
    </row>
    <row r="298" spans="1:13" s="265" customFormat="1" ht="21" x14ac:dyDescent="0.25">
      <c r="A298" s="89" t="s">
        <v>793</v>
      </c>
      <c r="B298" s="51">
        <v>20401</v>
      </c>
      <c r="C298" s="90">
        <v>900</v>
      </c>
      <c r="D298" s="138" t="s">
        <v>847</v>
      </c>
      <c r="E298" s="139">
        <v>27111559</v>
      </c>
      <c r="F298" s="51">
        <v>92036969</v>
      </c>
      <c r="G298" s="74" t="s">
        <v>1032</v>
      </c>
      <c r="H298" s="307" t="s">
        <v>58</v>
      </c>
      <c r="I298" s="111">
        <v>2</v>
      </c>
      <c r="J298" s="269">
        <v>150000</v>
      </c>
      <c r="K298" s="268">
        <f t="shared" si="7"/>
        <v>300000</v>
      </c>
      <c r="L298" s="264" t="s">
        <v>44</v>
      </c>
      <c r="M298" s="237" t="s">
        <v>790</v>
      </c>
    </row>
    <row r="299" spans="1:13" s="265" customFormat="1" ht="21" x14ac:dyDescent="0.25">
      <c r="A299" s="89" t="s">
        <v>793</v>
      </c>
      <c r="B299" s="51">
        <v>20401</v>
      </c>
      <c r="C299" s="90">
        <v>900</v>
      </c>
      <c r="D299" s="138" t="s">
        <v>850</v>
      </c>
      <c r="E299" s="139">
        <v>53131643</v>
      </c>
      <c r="F299" s="51">
        <v>92135563</v>
      </c>
      <c r="G299" s="74" t="s">
        <v>851</v>
      </c>
      <c r="H299" s="307" t="s">
        <v>58</v>
      </c>
      <c r="I299" s="111">
        <v>1600</v>
      </c>
      <c r="J299" s="269">
        <v>500</v>
      </c>
      <c r="K299" s="268">
        <f t="shared" si="7"/>
        <v>800000</v>
      </c>
      <c r="L299" s="264" t="s">
        <v>44</v>
      </c>
      <c r="M299" s="237" t="s">
        <v>790</v>
      </c>
    </row>
    <row r="300" spans="1:13" s="265" customFormat="1" ht="21" x14ac:dyDescent="0.25">
      <c r="A300" s="89" t="s">
        <v>793</v>
      </c>
      <c r="B300" s="51">
        <v>20401</v>
      </c>
      <c r="C300" s="90">
        <v>900</v>
      </c>
      <c r="D300" s="138" t="s">
        <v>850</v>
      </c>
      <c r="E300" s="139">
        <v>53131643</v>
      </c>
      <c r="F300" s="51">
        <v>92135563</v>
      </c>
      <c r="G300" s="74" t="s">
        <v>1033</v>
      </c>
      <c r="H300" s="307" t="s">
        <v>58</v>
      </c>
      <c r="I300" s="111">
        <v>8</v>
      </c>
      <c r="J300" s="269">
        <v>30000</v>
      </c>
      <c r="K300" s="268">
        <f t="shared" si="7"/>
        <v>240000</v>
      </c>
      <c r="L300" s="264" t="s">
        <v>44</v>
      </c>
      <c r="M300" s="237" t="s">
        <v>790</v>
      </c>
    </row>
    <row r="301" spans="1:13" s="265" customFormat="1" ht="21" x14ac:dyDescent="0.25">
      <c r="A301" s="89" t="s">
        <v>793</v>
      </c>
      <c r="B301" s="89">
        <v>29901</v>
      </c>
      <c r="C301" s="90" t="s">
        <v>465</v>
      </c>
      <c r="D301" s="90" t="s">
        <v>18</v>
      </c>
      <c r="E301" s="91" t="s">
        <v>853</v>
      </c>
      <c r="F301" s="89">
        <v>92036002</v>
      </c>
      <c r="G301" s="73" t="s">
        <v>1034</v>
      </c>
      <c r="H301" s="307" t="s">
        <v>58</v>
      </c>
      <c r="I301" s="89">
        <v>30</v>
      </c>
      <c r="J301" s="270">
        <v>57</v>
      </c>
      <c r="K301" s="268">
        <f t="shared" si="7"/>
        <v>1710</v>
      </c>
      <c r="L301" s="264" t="s">
        <v>44</v>
      </c>
      <c r="M301" s="237" t="s">
        <v>790</v>
      </c>
    </row>
    <row r="302" spans="1:13" s="265" customFormat="1" ht="21" x14ac:dyDescent="0.25">
      <c r="A302" s="89" t="s">
        <v>793</v>
      </c>
      <c r="B302" s="94" t="s">
        <v>855</v>
      </c>
      <c r="C302" s="94" t="s">
        <v>112</v>
      </c>
      <c r="D302" s="94" t="s">
        <v>18</v>
      </c>
      <c r="E302" s="148">
        <v>44121706</v>
      </c>
      <c r="F302" s="94">
        <v>90029700</v>
      </c>
      <c r="G302" s="152" t="s">
        <v>856</v>
      </c>
      <c r="H302" s="307" t="s">
        <v>58</v>
      </c>
      <c r="I302" s="141">
        <v>6</v>
      </c>
      <c r="J302" s="269">
        <v>12000</v>
      </c>
      <c r="K302" s="268">
        <f t="shared" si="7"/>
        <v>72000</v>
      </c>
      <c r="L302" s="264" t="s">
        <v>44</v>
      </c>
      <c r="M302" s="237" t="s">
        <v>790</v>
      </c>
    </row>
    <row r="303" spans="1:13" s="265" customFormat="1" ht="21" x14ac:dyDescent="0.25">
      <c r="A303" s="89" t="s">
        <v>793</v>
      </c>
      <c r="B303" s="89">
        <v>29901</v>
      </c>
      <c r="C303" s="94" t="s">
        <v>857</v>
      </c>
      <c r="D303" s="90" t="s">
        <v>18</v>
      </c>
      <c r="E303" s="91">
        <v>44121706</v>
      </c>
      <c r="F303" s="89">
        <v>90029700</v>
      </c>
      <c r="G303" s="73" t="s">
        <v>858</v>
      </c>
      <c r="H303" s="307" t="s">
        <v>58</v>
      </c>
      <c r="I303" s="51">
        <v>42</v>
      </c>
      <c r="J303" s="274">
        <v>380</v>
      </c>
      <c r="K303" s="268">
        <f t="shared" si="7"/>
        <v>15960</v>
      </c>
      <c r="L303" s="264" t="s">
        <v>44</v>
      </c>
      <c r="M303" s="237" t="s">
        <v>790</v>
      </c>
    </row>
    <row r="304" spans="1:13" s="265" customFormat="1" ht="21" x14ac:dyDescent="0.25">
      <c r="A304" s="89" t="s">
        <v>793</v>
      </c>
      <c r="B304" s="89">
        <v>29901</v>
      </c>
      <c r="C304" s="94" t="s">
        <v>859</v>
      </c>
      <c r="D304" s="90" t="s">
        <v>860</v>
      </c>
      <c r="E304" s="103" t="s">
        <v>861</v>
      </c>
      <c r="F304" s="89" t="s">
        <v>862</v>
      </c>
      <c r="G304" s="73" t="s">
        <v>1035</v>
      </c>
      <c r="H304" s="307" t="s">
        <v>58</v>
      </c>
      <c r="I304" s="89">
        <v>50</v>
      </c>
      <c r="J304" s="270">
        <v>550</v>
      </c>
      <c r="K304" s="268">
        <f t="shared" si="7"/>
        <v>27500</v>
      </c>
      <c r="L304" s="264" t="s">
        <v>44</v>
      </c>
      <c r="M304" s="237" t="s">
        <v>790</v>
      </c>
    </row>
    <row r="305" spans="1:13" s="265" customFormat="1" ht="21" x14ac:dyDescent="0.25">
      <c r="A305" s="89" t="s">
        <v>793</v>
      </c>
      <c r="B305" s="104">
        <v>29901</v>
      </c>
      <c r="C305" s="94">
        <v>900</v>
      </c>
      <c r="D305" s="94" t="s">
        <v>864</v>
      </c>
      <c r="E305" s="105" t="s">
        <v>865</v>
      </c>
      <c r="F305" s="104">
        <v>92067353</v>
      </c>
      <c r="G305" s="106" t="s">
        <v>866</v>
      </c>
      <c r="H305" s="307" t="s">
        <v>58</v>
      </c>
      <c r="I305" s="52">
        <v>20</v>
      </c>
      <c r="J305" s="275">
        <v>157</v>
      </c>
      <c r="K305" s="268">
        <f t="shared" si="7"/>
        <v>3140</v>
      </c>
      <c r="L305" s="264" t="s">
        <v>44</v>
      </c>
      <c r="M305" s="237" t="s">
        <v>790</v>
      </c>
    </row>
    <row r="306" spans="1:13" s="265" customFormat="1" ht="21" x14ac:dyDescent="0.25">
      <c r="A306" s="89" t="s">
        <v>793</v>
      </c>
      <c r="B306" s="104">
        <v>29901</v>
      </c>
      <c r="C306" s="94">
        <v>900</v>
      </c>
      <c r="D306" s="94" t="s">
        <v>867</v>
      </c>
      <c r="E306" s="105" t="s">
        <v>865</v>
      </c>
      <c r="F306" s="104">
        <v>92067356</v>
      </c>
      <c r="G306" s="106" t="s">
        <v>868</v>
      </c>
      <c r="H306" s="307" t="s">
        <v>58</v>
      </c>
      <c r="I306" s="52">
        <v>20</v>
      </c>
      <c r="J306" s="275">
        <v>174</v>
      </c>
      <c r="K306" s="268">
        <f t="shared" si="7"/>
        <v>3480</v>
      </c>
      <c r="L306" s="264" t="s">
        <v>44</v>
      </c>
      <c r="M306" s="237" t="s">
        <v>790</v>
      </c>
    </row>
    <row r="307" spans="1:13" s="265" customFormat="1" ht="21" x14ac:dyDescent="0.25">
      <c r="A307" s="89" t="s">
        <v>793</v>
      </c>
      <c r="B307" s="104">
        <v>29901</v>
      </c>
      <c r="C307" s="94">
        <v>900</v>
      </c>
      <c r="D307" s="94" t="s">
        <v>869</v>
      </c>
      <c r="E307" s="105">
        <v>60121226</v>
      </c>
      <c r="F307" s="104">
        <v>92121161</v>
      </c>
      <c r="G307" s="106" t="s">
        <v>870</v>
      </c>
      <c r="H307" s="307" t="s">
        <v>58</v>
      </c>
      <c r="I307" s="52">
        <v>20</v>
      </c>
      <c r="J307" s="275">
        <v>92.4</v>
      </c>
      <c r="K307" s="268">
        <f t="shared" si="7"/>
        <v>1848</v>
      </c>
      <c r="L307" s="264" t="s">
        <v>44</v>
      </c>
      <c r="M307" s="237" t="s">
        <v>790</v>
      </c>
    </row>
    <row r="308" spans="1:13" s="265" customFormat="1" ht="21" x14ac:dyDescent="0.25">
      <c r="A308" s="89" t="s">
        <v>793</v>
      </c>
      <c r="B308" s="104">
        <v>29901</v>
      </c>
      <c r="C308" s="94">
        <v>900</v>
      </c>
      <c r="D308" s="94" t="s">
        <v>871</v>
      </c>
      <c r="E308" s="105">
        <v>60121226</v>
      </c>
      <c r="F308" s="104">
        <v>92121162</v>
      </c>
      <c r="G308" s="106" t="s">
        <v>872</v>
      </c>
      <c r="H308" s="307" t="s">
        <v>58</v>
      </c>
      <c r="I308" s="52">
        <v>20</v>
      </c>
      <c r="J308" s="275">
        <v>233.33</v>
      </c>
      <c r="K308" s="268">
        <f t="shared" si="7"/>
        <v>4666.6000000000004</v>
      </c>
      <c r="L308" s="264" t="s">
        <v>44</v>
      </c>
      <c r="M308" s="237" t="s">
        <v>790</v>
      </c>
    </row>
    <row r="309" spans="1:13" s="265" customFormat="1" ht="21" x14ac:dyDescent="0.25">
      <c r="A309" s="89" t="s">
        <v>793</v>
      </c>
      <c r="B309" s="104">
        <v>29901</v>
      </c>
      <c r="C309" s="94">
        <v>900</v>
      </c>
      <c r="D309" s="94" t="s">
        <v>873</v>
      </c>
      <c r="E309" s="105" t="s">
        <v>865</v>
      </c>
      <c r="F309" s="104">
        <v>92101577</v>
      </c>
      <c r="G309" s="106" t="s">
        <v>874</v>
      </c>
      <c r="H309" s="307" t="s">
        <v>58</v>
      </c>
      <c r="I309" s="52">
        <v>20</v>
      </c>
      <c r="J309" s="275">
        <v>121.6</v>
      </c>
      <c r="K309" s="268">
        <f t="shared" si="7"/>
        <v>2432</v>
      </c>
      <c r="L309" s="264" t="s">
        <v>44</v>
      </c>
      <c r="M309" s="237" t="s">
        <v>790</v>
      </c>
    </row>
    <row r="310" spans="1:13" s="265" customFormat="1" ht="21" x14ac:dyDescent="0.25">
      <c r="A310" s="89" t="s">
        <v>793</v>
      </c>
      <c r="B310" s="104">
        <v>29901</v>
      </c>
      <c r="C310" s="94">
        <v>900</v>
      </c>
      <c r="D310" s="94" t="s">
        <v>875</v>
      </c>
      <c r="E310" s="105" t="s">
        <v>865</v>
      </c>
      <c r="F310" s="104">
        <v>92067357</v>
      </c>
      <c r="G310" s="106" t="s">
        <v>876</v>
      </c>
      <c r="H310" s="307" t="s">
        <v>58</v>
      </c>
      <c r="I310" s="52">
        <v>20</v>
      </c>
      <c r="J310" s="275">
        <v>253.33</v>
      </c>
      <c r="K310" s="268">
        <f t="shared" si="7"/>
        <v>5066.6000000000004</v>
      </c>
      <c r="L310" s="264" t="s">
        <v>44</v>
      </c>
      <c r="M310" s="237" t="s">
        <v>790</v>
      </c>
    </row>
    <row r="311" spans="1:13" s="265" customFormat="1" ht="31.5" x14ac:dyDescent="0.25">
      <c r="A311" s="89" t="s">
        <v>793</v>
      </c>
      <c r="B311" s="89">
        <v>29903</v>
      </c>
      <c r="C311" s="90" t="s">
        <v>22</v>
      </c>
      <c r="D311" s="90" t="s">
        <v>34</v>
      </c>
      <c r="E311" s="91" t="s">
        <v>877</v>
      </c>
      <c r="F311" s="89">
        <v>92068445</v>
      </c>
      <c r="G311" s="73" t="s">
        <v>1036</v>
      </c>
      <c r="H311" s="307" t="s">
        <v>58</v>
      </c>
      <c r="I311" s="89">
        <v>50</v>
      </c>
      <c r="J311" s="270">
        <v>106</v>
      </c>
      <c r="K311" s="268">
        <f t="shared" si="7"/>
        <v>5300</v>
      </c>
      <c r="L311" s="264" t="s">
        <v>44</v>
      </c>
      <c r="M311" s="237" t="s">
        <v>790</v>
      </c>
    </row>
    <row r="312" spans="1:13" s="265" customFormat="1" ht="31.5" x14ac:dyDescent="0.25">
      <c r="A312" s="89" t="s">
        <v>793</v>
      </c>
      <c r="B312" s="89">
        <v>29903</v>
      </c>
      <c r="C312" s="90" t="s">
        <v>97</v>
      </c>
      <c r="D312" s="90">
        <v>250080</v>
      </c>
      <c r="E312" s="91">
        <v>44121505</v>
      </c>
      <c r="F312" s="89">
        <v>92035556</v>
      </c>
      <c r="G312" s="73" t="s">
        <v>1037</v>
      </c>
      <c r="H312" s="307" t="s">
        <v>58</v>
      </c>
      <c r="I312" s="89">
        <v>25</v>
      </c>
      <c r="J312" s="270">
        <v>1653.328</v>
      </c>
      <c r="K312" s="268">
        <f t="shared" si="7"/>
        <v>41333.199999999997</v>
      </c>
      <c r="L312" s="264" t="s">
        <v>44</v>
      </c>
      <c r="M312" s="237" t="s">
        <v>790</v>
      </c>
    </row>
    <row r="313" spans="1:13" s="265" customFormat="1" ht="21" x14ac:dyDescent="0.25">
      <c r="A313" s="89" t="s">
        <v>793</v>
      </c>
      <c r="B313" s="89">
        <v>29903</v>
      </c>
      <c r="C313" s="90">
        <v>260</v>
      </c>
      <c r="D313" s="90" t="s">
        <v>469</v>
      </c>
      <c r="E313" s="91">
        <v>14111511</v>
      </c>
      <c r="F313" s="89">
        <v>90030707</v>
      </c>
      <c r="G313" s="73" t="s">
        <v>1038</v>
      </c>
      <c r="H313" s="307" t="s">
        <v>58</v>
      </c>
      <c r="I313" s="89">
        <v>15</v>
      </c>
      <c r="J313" s="270">
        <v>1120</v>
      </c>
      <c r="K313" s="268">
        <f t="shared" si="7"/>
        <v>16800</v>
      </c>
      <c r="L313" s="264" t="s">
        <v>44</v>
      </c>
      <c r="M313" s="237" t="s">
        <v>790</v>
      </c>
    </row>
    <row r="314" spans="1:13" s="265" customFormat="1" ht="21" x14ac:dyDescent="0.25">
      <c r="A314" s="89" t="s">
        <v>793</v>
      </c>
      <c r="B314" s="89">
        <v>29903</v>
      </c>
      <c r="C314" s="90">
        <v>900</v>
      </c>
      <c r="D314" s="90" t="s">
        <v>881</v>
      </c>
      <c r="E314" s="91">
        <v>14111610</v>
      </c>
      <c r="F314" s="89">
        <v>92072378</v>
      </c>
      <c r="G314" s="73" t="s">
        <v>1039</v>
      </c>
      <c r="H314" s="307" t="s">
        <v>58</v>
      </c>
      <c r="I314" s="89">
        <v>19</v>
      </c>
      <c r="J314" s="270">
        <v>485.75</v>
      </c>
      <c r="K314" s="268">
        <f t="shared" si="7"/>
        <v>9229.25</v>
      </c>
      <c r="L314" s="264" t="s">
        <v>44</v>
      </c>
      <c r="M314" s="237" t="s">
        <v>790</v>
      </c>
    </row>
    <row r="315" spans="1:13" s="265" customFormat="1" ht="21" x14ac:dyDescent="0.25">
      <c r="A315" s="89" t="s">
        <v>793</v>
      </c>
      <c r="B315" s="51">
        <v>29903</v>
      </c>
      <c r="C315" s="138">
        <v>900</v>
      </c>
      <c r="D315" s="138" t="s">
        <v>881</v>
      </c>
      <c r="E315" s="139">
        <v>53131624</v>
      </c>
      <c r="F315" s="51">
        <v>92073681</v>
      </c>
      <c r="G315" s="74" t="s">
        <v>1040</v>
      </c>
      <c r="H315" s="307" t="s">
        <v>58</v>
      </c>
      <c r="I315" s="111">
        <v>50</v>
      </c>
      <c r="J315" s="269">
        <v>2000</v>
      </c>
      <c r="K315" s="268">
        <f t="shared" si="7"/>
        <v>100000</v>
      </c>
      <c r="L315" s="264" t="s">
        <v>44</v>
      </c>
      <c r="M315" s="237" t="s">
        <v>790</v>
      </c>
    </row>
    <row r="316" spans="1:13" s="265" customFormat="1" ht="21" x14ac:dyDescent="0.25">
      <c r="A316" s="89" t="s">
        <v>793</v>
      </c>
      <c r="B316" s="94" t="s">
        <v>630</v>
      </c>
      <c r="C316" s="94" t="s">
        <v>274</v>
      </c>
      <c r="D316" s="94" t="s">
        <v>23</v>
      </c>
      <c r="E316" s="148">
        <v>50112005</v>
      </c>
      <c r="F316" s="94">
        <v>92082050</v>
      </c>
      <c r="G316" s="152" t="s">
        <v>1041</v>
      </c>
      <c r="H316" s="307" t="s">
        <v>58</v>
      </c>
      <c r="I316" s="141">
        <v>22</v>
      </c>
      <c r="J316" s="269">
        <v>12000</v>
      </c>
      <c r="K316" s="268">
        <f t="shared" si="7"/>
        <v>264000</v>
      </c>
      <c r="L316" s="264" t="s">
        <v>44</v>
      </c>
      <c r="M316" s="237" t="s">
        <v>790</v>
      </c>
    </row>
    <row r="317" spans="1:13" s="265" customFormat="1" ht="21" x14ac:dyDescent="0.25">
      <c r="A317" s="89" t="s">
        <v>793</v>
      </c>
      <c r="B317" s="51">
        <v>29904</v>
      </c>
      <c r="C317" s="138" t="s">
        <v>274</v>
      </c>
      <c r="D317" s="138" t="s">
        <v>23</v>
      </c>
      <c r="E317" s="139">
        <v>52121508</v>
      </c>
      <c r="F317" s="51">
        <v>92080317</v>
      </c>
      <c r="G317" s="74" t="s">
        <v>1042</v>
      </c>
      <c r="H317" s="307" t="s">
        <v>58</v>
      </c>
      <c r="I317" s="111">
        <v>10</v>
      </c>
      <c r="J317" s="269">
        <v>15000</v>
      </c>
      <c r="K317" s="268">
        <f t="shared" si="7"/>
        <v>150000</v>
      </c>
      <c r="L317" s="264" t="s">
        <v>44</v>
      </c>
      <c r="M317" s="237" t="s">
        <v>790</v>
      </c>
    </row>
    <row r="318" spans="1:13" s="265" customFormat="1" ht="21" x14ac:dyDescent="0.25">
      <c r="A318" s="89" t="s">
        <v>793</v>
      </c>
      <c r="B318" s="51">
        <v>29904</v>
      </c>
      <c r="C318" s="138" t="s">
        <v>454</v>
      </c>
      <c r="D318" s="138" t="s">
        <v>184</v>
      </c>
      <c r="E318" s="139">
        <v>53121601</v>
      </c>
      <c r="F318" s="51">
        <v>92053458</v>
      </c>
      <c r="G318" s="74" t="s">
        <v>1043</v>
      </c>
      <c r="H318" s="307" t="s">
        <v>58</v>
      </c>
      <c r="I318" s="111">
        <v>6</v>
      </c>
      <c r="J318" s="269">
        <v>20000</v>
      </c>
      <c r="K318" s="268">
        <f t="shared" si="7"/>
        <v>120000</v>
      </c>
      <c r="L318" s="264" t="s">
        <v>44</v>
      </c>
      <c r="M318" s="237" t="s">
        <v>790</v>
      </c>
    </row>
    <row r="319" spans="1:13" s="265" customFormat="1" ht="21" x14ac:dyDescent="0.25">
      <c r="A319" s="89" t="s">
        <v>793</v>
      </c>
      <c r="B319" s="51">
        <v>29904</v>
      </c>
      <c r="C319" s="138" t="s">
        <v>454</v>
      </c>
      <c r="D319" s="138" t="s">
        <v>184</v>
      </c>
      <c r="E319" s="139">
        <v>56101508</v>
      </c>
      <c r="F319" s="51">
        <v>92035986</v>
      </c>
      <c r="G319" s="74" t="s">
        <v>1044</v>
      </c>
      <c r="H319" s="307" t="s">
        <v>58</v>
      </c>
      <c r="I319" s="111">
        <v>4</v>
      </c>
      <c r="J319" s="269">
        <v>20000</v>
      </c>
      <c r="K319" s="268">
        <f t="shared" si="7"/>
        <v>80000</v>
      </c>
      <c r="L319" s="264" t="s">
        <v>44</v>
      </c>
      <c r="M319" s="237" t="s">
        <v>790</v>
      </c>
    </row>
    <row r="320" spans="1:13" s="265" customFormat="1" ht="21" x14ac:dyDescent="0.25">
      <c r="A320" s="89" t="s">
        <v>793</v>
      </c>
      <c r="B320" s="51">
        <v>29904</v>
      </c>
      <c r="C320" s="138" t="s">
        <v>454</v>
      </c>
      <c r="D320" s="138" t="s">
        <v>184</v>
      </c>
      <c r="E320" s="139">
        <v>52121509</v>
      </c>
      <c r="F320" s="51">
        <v>92034358</v>
      </c>
      <c r="G320" s="74" t="s">
        <v>1045</v>
      </c>
      <c r="H320" s="307" t="s">
        <v>58</v>
      </c>
      <c r="I320" s="111">
        <v>6</v>
      </c>
      <c r="J320" s="269">
        <v>15000</v>
      </c>
      <c r="K320" s="268">
        <f t="shared" si="7"/>
        <v>90000</v>
      </c>
      <c r="L320" s="264" t="s">
        <v>44</v>
      </c>
      <c r="M320" s="237" t="s">
        <v>790</v>
      </c>
    </row>
    <row r="321" spans="1:13" s="265" customFormat="1" ht="21" x14ac:dyDescent="0.25">
      <c r="A321" s="89" t="s">
        <v>793</v>
      </c>
      <c r="B321" s="93">
        <v>29904</v>
      </c>
      <c r="C321" s="138" t="s">
        <v>454</v>
      </c>
      <c r="D321" s="94" t="s">
        <v>415</v>
      </c>
      <c r="E321" s="95">
        <v>49221506</v>
      </c>
      <c r="F321" s="93">
        <v>92098080</v>
      </c>
      <c r="G321" s="100" t="s">
        <v>1046</v>
      </c>
      <c r="H321" s="307" t="s">
        <v>58</v>
      </c>
      <c r="I321" s="104">
        <v>12</v>
      </c>
      <c r="J321" s="271">
        <v>6000</v>
      </c>
      <c r="K321" s="268">
        <f t="shared" si="7"/>
        <v>72000</v>
      </c>
      <c r="L321" s="264" t="s">
        <v>44</v>
      </c>
      <c r="M321" s="237" t="s">
        <v>790</v>
      </c>
    </row>
    <row r="322" spans="1:13" s="265" customFormat="1" ht="21" x14ac:dyDescent="0.25">
      <c r="A322" s="89" t="s">
        <v>793</v>
      </c>
      <c r="B322" s="89">
        <v>29904</v>
      </c>
      <c r="C322" s="138" t="s">
        <v>454</v>
      </c>
      <c r="D322" s="90" t="s">
        <v>415</v>
      </c>
      <c r="E322" s="91">
        <v>49221506</v>
      </c>
      <c r="F322" s="89">
        <v>92098080</v>
      </c>
      <c r="G322" s="73" t="s">
        <v>1047</v>
      </c>
      <c r="H322" s="307" t="s">
        <v>58</v>
      </c>
      <c r="I322" s="89">
        <v>30</v>
      </c>
      <c r="J322" s="270">
        <v>5000</v>
      </c>
      <c r="K322" s="268">
        <f t="shared" si="7"/>
        <v>150000</v>
      </c>
      <c r="L322" s="264" t="s">
        <v>44</v>
      </c>
      <c r="M322" s="237" t="s">
        <v>790</v>
      </c>
    </row>
    <row r="323" spans="1:13" s="265" customFormat="1" ht="21" x14ac:dyDescent="0.25">
      <c r="A323" s="89" t="s">
        <v>793</v>
      </c>
      <c r="B323" s="51">
        <v>29904</v>
      </c>
      <c r="C323" s="138" t="s">
        <v>104</v>
      </c>
      <c r="D323" s="138" t="s">
        <v>451</v>
      </c>
      <c r="E323" s="139">
        <v>53102204</v>
      </c>
      <c r="F323" s="51">
        <v>92028893</v>
      </c>
      <c r="G323" s="74" t="s">
        <v>1048</v>
      </c>
      <c r="H323" s="307" t="s">
        <v>58</v>
      </c>
      <c r="I323" s="111">
        <v>10</v>
      </c>
      <c r="J323" s="269">
        <v>43107.4</v>
      </c>
      <c r="K323" s="268">
        <f t="shared" si="7"/>
        <v>431074</v>
      </c>
      <c r="L323" s="264" t="s">
        <v>44</v>
      </c>
      <c r="M323" s="237" t="s">
        <v>790</v>
      </c>
    </row>
    <row r="324" spans="1:13" s="265" customFormat="1" ht="21" x14ac:dyDescent="0.25">
      <c r="A324" s="89" t="s">
        <v>793</v>
      </c>
      <c r="B324" s="51">
        <v>29904</v>
      </c>
      <c r="C324" s="138" t="s">
        <v>104</v>
      </c>
      <c r="D324" s="138" t="s">
        <v>451</v>
      </c>
      <c r="E324" s="139">
        <v>53102202</v>
      </c>
      <c r="F324" s="51">
        <v>92029055</v>
      </c>
      <c r="G324" s="74" t="s">
        <v>1049</v>
      </c>
      <c r="H324" s="307" t="s">
        <v>58</v>
      </c>
      <c r="I324" s="111">
        <v>10</v>
      </c>
      <c r="J324" s="269">
        <v>43107.4</v>
      </c>
      <c r="K324" s="268">
        <f t="shared" si="7"/>
        <v>431074</v>
      </c>
      <c r="L324" s="264" t="s">
        <v>44</v>
      </c>
      <c r="M324" s="237" t="s">
        <v>790</v>
      </c>
    </row>
    <row r="325" spans="1:13" s="265" customFormat="1" ht="21" x14ac:dyDescent="0.25">
      <c r="A325" s="89" t="s">
        <v>793</v>
      </c>
      <c r="B325" s="51">
        <v>29904</v>
      </c>
      <c r="C325" s="138" t="s">
        <v>607</v>
      </c>
      <c r="D325" s="138" t="s">
        <v>698</v>
      </c>
      <c r="E325" s="139">
        <v>53111601</v>
      </c>
      <c r="F325" s="51">
        <v>92003555</v>
      </c>
      <c r="G325" s="74" t="s">
        <v>1050</v>
      </c>
      <c r="H325" s="307" t="s">
        <v>58</v>
      </c>
      <c r="I325" s="111">
        <v>50</v>
      </c>
      <c r="J325" s="269">
        <v>15000</v>
      </c>
      <c r="K325" s="268">
        <f t="shared" si="7"/>
        <v>750000</v>
      </c>
      <c r="L325" s="264" t="s">
        <v>44</v>
      </c>
      <c r="M325" s="237" t="s">
        <v>790</v>
      </c>
    </row>
    <row r="326" spans="1:13" s="265" customFormat="1" ht="21" x14ac:dyDescent="0.25">
      <c r="A326" s="89" t="s">
        <v>793</v>
      </c>
      <c r="B326" s="51">
        <v>29904</v>
      </c>
      <c r="C326" s="138" t="s">
        <v>607</v>
      </c>
      <c r="D326" s="138" t="s">
        <v>122</v>
      </c>
      <c r="E326" s="139">
        <v>53111901</v>
      </c>
      <c r="F326" s="51">
        <v>92106208</v>
      </c>
      <c r="G326" s="74" t="s">
        <v>1051</v>
      </c>
      <c r="H326" s="307" t="s">
        <v>58</v>
      </c>
      <c r="I326" s="111">
        <v>300</v>
      </c>
      <c r="J326" s="269">
        <v>25000</v>
      </c>
      <c r="K326" s="268">
        <f t="shared" si="7"/>
        <v>7500000</v>
      </c>
      <c r="L326" s="264" t="s">
        <v>44</v>
      </c>
      <c r="M326" s="237" t="s">
        <v>790</v>
      </c>
    </row>
    <row r="327" spans="1:13" s="265" customFormat="1" ht="21" x14ac:dyDescent="0.25">
      <c r="A327" s="89" t="s">
        <v>793</v>
      </c>
      <c r="B327" s="51">
        <v>29904</v>
      </c>
      <c r="C327" s="138" t="s">
        <v>293</v>
      </c>
      <c r="D327" s="138" t="s">
        <v>18</v>
      </c>
      <c r="E327" s="139">
        <v>42231904</v>
      </c>
      <c r="F327" s="51">
        <v>92155565</v>
      </c>
      <c r="G327" s="74" t="s">
        <v>1052</v>
      </c>
      <c r="H327" s="307" t="s">
        <v>58</v>
      </c>
      <c r="I327" s="111">
        <v>3</v>
      </c>
      <c r="J327" s="269">
        <v>39000</v>
      </c>
      <c r="K327" s="268">
        <f t="shared" si="7"/>
        <v>117000</v>
      </c>
      <c r="L327" s="264" t="s">
        <v>44</v>
      </c>
      <c r="M327" s="237" t="s">
        <v>790</v>
      </c>
    </row>
    <row r="328" spans="1:13" s="265" customFormat="1" ht="21" x14ac:dyDescent="0.25">
      <c r="A328" s="89" t="s">
        <v>793</v>
      </c>
      <c r="B328" s="89">
        <v>29904</v>
      </c>
      <c r="C328" s="90">
        <v>900</v>
      </c>
      <c r="D328" s="90" t="s">
        <v>23</v>
      </c>
      <c r="E328" s="91" t="s">
        <v>896</v>
      </c>
      <c r="F328" s="89">
        <v>92028811</v>
      </c>
      <c r="G328" s="73" t="s">
        <v>1053</v>
      </c>
      <c r="H328" s="307" t="s">
        <v>58</v>
      </c>
      <c r="I328" s="89">
        <v>19</v>
      </c>
      <c r="J328" s="270">
        <v>5662</v>
      </c>
      <c r="K328" s="268">
        <f t="shared" si="7"/>
        <v>107578</v>
      </c>
      <c r="L328" s="264" t="s">
        <v>44</v>
      </c>
      <c r="M328" s="237" t="s">
        <v>790</v>
      </c>
    </row>
    <row r="329" spans="1:13" s="265" customFormat="1" ht="21" x14ac:dyDescent="0.25">
      <c r="A329" s="89" t="s">
        <v>793</v>
      </c>
      <c r="B329" s="51">
        <v>29905</v>
      </c>
      <c r="C329" s="138" t="s">
        <v>22</v>
      </c>
      <c r="D329" s="138" t="s">
        <v>451</v>
      </c>
      <c r="E329" s="139">
        <v>53131608</v>
      </c>
      <c r="F329" s="51">
        <v>92027386</v>
      </c>
      <c r="G329" s="74" t="s">
        <v>1054</v>
      </c>
      <c r="H329" s="307" t="s">
        <v>58</v>
      </c>
      <c r="I329" s="111">
        <v>50</v>
      </c>
      <c r="J329" s="269">
        <v>1000</v>
      </c>
      <c r="K329" s="268">
        <f t="shared" si="7"/>
        <v>50000</v>
      </c>
      <c r="L329" s="264" t="s">
        <v>44</v>
      </c>
      <c r="M329" s="237" t="s">
        <v>790</v>
      </c>
    </row>
    <row r="330" spans="1:13" s="265" customFormat="1" ht="21" x14ac:dyDescent="0.25">
      <c r="A330" s="89" t="s">
        <v>793</v>
      </c>
      <c r="B330" s="51">
        <v>29905</v>
      </c>
      <c r="C330" s="138" t="s">
        <v>22</v>
      </c>
      <c r="D330" s="138" t="s">
        <v>899</v>
      </c>
      <c r="E330" s="139">
        <v>53131628</v>
      </c>
      <c r="F330" s="51">
        <v>92046034</v>
      </c>
      <c r="G330" s="74" t="s">
        <v>1055</v>
      </c>
      <c r="H330" s="307" t="s">
        <v>58</v>
      </c>
      <c r="I330" s="111">
        <v>50</v>
      </c>
      <c r="J330" s="269">
        <v>2500</v>
      </c>
      <c r="K330" s="268">
        <f t="shared" si="7"/>
        <v>125000</v>
      </c>
      <c r="L330" s="264" t="s">
        <v>44</v>
      </c>
      <c r="M330" s="237" t="s">
        <v>790</v>
      </c>
    </row>
    <row r="331" spans="1:13" s="265" customFormat="1" ht="21" x14ac:dyDescent="0.25">
      <c r="A331" s="89" t="s">
        <v>793</v>
      </c>
      <c r="B331" s="93">
        <v>29905</v>
      </c>
      <c r="C331" s="94">
        <v>110</v>
      </c>
      <c r="D331" s="94" t="s">
        <v>18</v>
      </c>
      <c r="E331" s="95">
        <v>52121601</v>
      </c>
      <c r="F331" s="93">
        <v>90034240</v>
      </c>
      <c r="G331" s="100" t="s">
        <v>901</v>
      </c>
      <c r="H331" s="307" t="s">
        <v>58</v>
      </c>
      <c r="I331" s="141">
        <v>50</v>
      </c>
      <c r="J331" s="269">
        <v>1200</v>
      </c>
      <c r="K331" s="268">
        <f t="shared" si="7"/>
        <v>60000</v>
      </c>
      <c r="L331" s="264" t="s">
        <v>44</v>
      </c>
      <c r="M331" s="237" t="s">
        <v>790</v>
      </c>
    </row>
    <row r="332" spans="1:13" s="265" customFormat="1" ht="21" x14ac:dyDescent="0.25">
      <c r="A332" s="89" t="s">
        <v>793</v>
      </c>
      <c r="B332" s="93">
        <v>29905</v>
      </c>
      <c r="C332" s="94">
        <v>900</v>
      </c>
      <c r="D332" s="94" t="s">
        <v>902</v>
      </c>
      <c r="E332" s="95">
        <v>53131624</v>
      </c>
      <c r="F332" s="93">
        <v>92073681</v>
      </c>
      <c r="G332" s="100" t="s">
        <v>903</v>
      </c>
      <c r="H332" s="307" t="s">
        <v>58</v>
      </c>
      <c r="I332" s="141">
        <v>36</v>
      </c>
      <c r="J332" s="269">
        <v>2000</v>
      </c>
      <c r="K332" s="268">
        <f t="shared" si="7"/>
        <v>72000</v>
      </c>
      <c r="L332" s="264" t="s">
        <v>44</v>
      </c>
      <c r="M332" s="237" t="s">
        <v>790</v>
      </c>
    </row>
    <row r="333" spans="1:13" s="265" customFormat="1" ht="21" x14ac:dyDescent="0.25">
      <c r="A333" s="89" t="s">
        <v>793</v>
      </c>
      <c r="B333" s="145">
        <v>29906</v>
      </c>
      <c r="C333" s="146">
        <v>120</v>
      </c>
      <c r="D333" s="146" t="s">
        <v>415</v>
      </c>
      <c r="E333" s="147">
        <v>40171518</v>
      </c>
      <c r="F333" s="145">
        <v>92075055</v>
      </c>
      <c r="G333" s="74" t="s">
        <v>1056</v>
      </c>
      <c r="H333" s="307" t="s">
        <v>58</v>
      </c>
      <c r="I333" s="111">
        <v>200</v>
      </c>
      <c r="J333" s="269">
        <v>500</v>
      </c>
      <c r="K333" s="268">
        <f t="shared" si="7"/>
        <v>100000</v>
      </c>
      <c r="L333" s="264" t="s">
        <v>44</v>
      </c>
      <c r="M333" s="237" t="s">
        <v>790</v>
      </c>
    </row>
    <row r="334" spans="1:13" s="265" customFormat="1" ht="21" x14ac:dyDescent="0.25">
      <c r="A334" s="89" t="s">
        <v>793</v>
      </c>
      <c r="B334" s="89">
        <v>29999</v>
      </c>
      <c r="C334" s="90" t="s">
        <v>465</v>
      </c>
      <c r="D334" s="90" t="s">
        <v>469</v>
      </c>
      <c r="E334" s="91">
        <v>60141102</v>
      </c>
      <c r="F334" s="89">
        <v>92086832</v>
      </c>
      <c r="G334" s="73" t="s">
        <v>1057</v>
      </c>
      <c r="H334" s="307" t="s">
        <v>58</v>
      </c>
      <c r="I334" s="89">
        <v>30</v>
      </c>
      <c r="J334" s="270">
        <v>15000</v>
      </c>
      <c r="K334" s="268">
        <f t="shared" si="7"/>
        <v>450000</v>
      </c>
      <c r="L334" s="264" t="s">
        <v>44</v>
      </c>
      <c r="M334" s="237" t="s">
        <v>790</v>
      </c>
    </row>
    <row r="335" spans="1:13" s="265" customFormat="1" ht="21" x14ac:dyDescent="0.25">
      <c r="A335" s="89" t="s">
        <v>793</v>
      </c>
      <c r="B335" s="89">
        <v>29999</v>
      </c>
      <c r="C335" s="90" t="s">
        <v>293</v>
      </c>
      <c r="D335" s="90" t="s">
        <v>906</v>
      </c>
      <c r="E335" s="91">
        <v>49211802</v>
      </c>
      <c r="F335" s="89">
        <v>92036279</v>
      </c>
      <c r="G335" s="73" t="s">
        <v>1058</v>
      </c>
      <c r="H335" s="307" t="s">
        <v>58</v>
      </c>
      <c r="I335" s="89">
        <v>50</v>
      </c>
      <c r="J335" s="270">
        <v>3000</v>
      </c>
      <c r="K335" s="268">
        <f t="shared" si="7"/>
        <v>150000</v>
      </c>
      <c r="L335" s="264" t="s">
        <v>44</v>
      </c>
      <c r="M335" s="237" t="s">
        <v>790</v>
      </c>
    </row>
    <row r="336" spans="1:13" s="265" customFormat="1" ht="21" x14ac:dyDescent="0.25">
      <c r="A336" s="89" t="s">
        <v>793</v>
      </c>
      <c r="B336" s="89">
        <v>29999</v>
      </c>
      <c r="C336" s="90">
        <v>205</v>
      </c>
      <c r="D336" s="90" t="s">
        <v>909</v>
      </c>
      <c r="E336" s="91" t="s">
        <v>910</v>
      </c>
      <c r="F336" s="89">
        <v>92021619</v>
      </c>
      <c r="G336" s="73" t="s">
        <v>1059</v>
      </c>
      <c r="H336" s="307" t="s">
        <v>58</v>
      </c>
      <c r="I336" s="89">
        <v>120</v>
      </c>
      <c r="J336" s="270">
        <v>8000</v>
      </c>
      <c r="K336" s="268">
        <f t="shared" si="7"/>
        <v>960000</v>
      </c>
      <c r="L336" s="264" t="s">
        <v>44</v>
      </c>
      <c r="M336" s="237" t="s">
        <v>790</v>
      </c>
    </row>
    <row r="337" spans="1:13" s="265" customFormat="1" ht="21" x14ac:dyDescent="0.25">
      <c r="A337" s="89" t="s">
        <v>793</v>
      </c>
      <c r="B337" s="89">
        <v>29999</v>
      </c>
      <c r="C337" s="90">
        <v>205</v>
      </c>
      <c r="D337" s="90" t="s">
        <v>98</v>
      </c>
      <c r="E337" s="91">
        <v>49161608</v>
      </c>
      <c r="F337" s="89">
        <v>92021625</v>
      </c>
      <c r="G337" s="73" t="s">
        <v>1060</v>
      </c>
      <c r="H337" s="307" t="s">
        <v>58</v>
      </c>
      <c r="I337" s="89">
        <v>120</v>
      </c>
      <c r="J337" s="270">
        <v>8000</v>
      </c>
      <c r="K337" s="268">
        <f t="shared" si="7"/>
        <v>960000</v>
      </c>
      <c r="L337" s="264" t="s">
        <v>44</v>
      </c>
      <c r="M337" s="237" t="s">
        <v>790</v>
      </c>
    </row>
    <row r="338" spans="1:13" s="265" customFormat="1" ht="21" x14ac:dyDescent="0.25">
      <c r="A338" s="89" t="s">
        <v>793</v>
      </c>
      <c r="B338" s="89">
        <v>29999</v>
      </c>
      <c r="C338" s="90">
        <v>900</v>
      </c>
      <c r="D338" s="90" t="s">
        <v>913</v>
      </c>
      <c r="E338" s="95">
        <v>53131613</v>
      </c>
      <c r="F338" s="93">
        <v>92027416</v>
      </c>
      <c r="G338" s="100" t="s">
        <v>914</v>
      </c>
      <c r="H338" s="307" t="s">
        <v>58</v>
      </c>
      <c r="I338" s="141">
        <v>36</v>
      </c>
      <c r="J338" s="269">
        <v>1700</v>
      </c>
      <c r="K338" s="268">
        <f t="shared" si="7"/>
        <v>61200</v>
      </c>
      <c r="L338" s="264" t="s">
        <v>44</v>
      </c>
      <c r="M338" s="237" t="s">
        <v>790</v>
      </c>
    </row>
    <row r="339" spans="1:13" s="265" customFormat="1" ht="21" x14ac:dyDescent="0.25">
      <c r="A339" s="89" t="s">
        <v>793</v>
      </c>
      <c r="B339" s="93">
        <v>29999</v>
      </c>
      <c r="C339" s="90">
        <v>900</v>
      </c>
      <c r="D339" s="94" t="s">
        <v>768</v>
      </c>
      <c r="E339" s="95">
        <v>53131503</v>
      </c>
      <c r="F339" s="93">
        <v>92027761</v>
      </c>
      <c r="G339" s="100" t="s">
        <v>915</v>
      </c>
      <c r="H339" s="307" t="s">
        <v>58</v>
      </c>
      <c r="I339" s="141">
        <v>600</v>
      </c>
      <c r="J339" s="269">
        <v>1500</v>
      </c>
      <c r="K339" s="268">
        <f t="shared" si="7"/>
        <v>900000</v>
      </c>
      <c r="L339" s="264" t="s">
        <v>44</v>
      </c>
      <c r="M339" s="237" t="s">
        <v>790</v>
      </c>
    </row>
    <row r="340" spans="1:13" s="265" customFormat="1" ht="21" x14ac:dyDescent="0.25">
      <c r="A340" s="89" t="s">
        <v>793</v>
      </c>
      <c r="B340" s="93">
        <v>29999</v>
      </c>
      <c r="C340" s="90">
        <v>900</v>
      </c>
      <c r="D340" s="94" t="s">
        <v>768</v>
      </c>
      <c r="E340" s="95">
        <v>53131503</v>
      </c>
      <c r="F340" s="93">
        <v>92046649</v>
      </c>
      <c r="G340" s="100" t="s">
        <v>916</v>
      </c>
      <c r="H340" s="307" t="s">
        <v>58</v>
      </c>
      <c r="I340" s="141">
        <v>50</v>
      </c>
      <c r="J340" s="269">
        <v>1000</v>
      </c>
      <c r="K340" s="268">
        <f t="shared" si="7"/>
        <v>50000</v>
      </c>
      <c r="L340" s="264" t="s">
        <v>44</v>
      </c>
      <c r="M340" s="237" t="s">
        <v>790</v>
      </c>
    </row>
    <row r="341" spans="1:13" s="265" customFormat="1" ht="21" x14ac:dyDescent="0.25">
      <c r="A341" s="89" t="s">
        <v>793</v>
      </c>
      <c r="B341" s="89">
        <v>29999</v>
      </c>
      <c r="C341" s="90">
        <v>900</v>
      </c>
      <c r="D341" s="90" t="s">
        <v>917</v>
      </c>
      <c r="E341" s="91">
        <v>49221505</v>
      </c>
      <c r="F341" s="89">
        <v>92021712</v>
      </c>
      <c r="G341" s="73" t="s">
        <v>1061</v>
      </c>
      <c r="H341" s="307" t="s">
        <v>58</v>
      </c>
      <c r="I341" s="89">
        <v>2</v>
      </c>
      <c r="J341" s="270">
        <v>30000</v>
      </c>
      <c r="K341" s="268">
        <f t="shared" si="7"/>
        <v>60000</v>
      </c>
      <c r="L341" s="264" t="s">
        <v>44</v>
      </c>
      <c r="M341" s="237" t="s">
        <v>790</v>
      </c>
    </row>
    <row r="342" spans="1:13" s="265" customFormat="1" ht="21" x14ac:dyDescent="0.25">
      <c r="A342" s="89" t="s">
        <v>793</v>
      </c>
      <c r="B342" s="51">
        <v>29999</v>
      </c>
      <c r="C342" s="90">
        <v>900</v>
      </c>
      <c r="D342" s="138" t="s">
        <v>919</v>
      </c>
      <c r="E342" s="139" t="s">
        <v>920</v>
      </c>
      <c r="F342" s="51">
        <v>92096397</v>
      </c>
      <c r="G342" s="74" t="s">
        <v>921</v>
      </c>
      <c r="H342" s="307" t="s">
        <v>58</v>
      </c>
      <c r="I342" s="111">
        <v>500</v>
      </c>
      <c r="J342" s="269">
        <v>3500</v>
      </c>
      <c r="K342" s="268">
        <f t="shared" si="7"/>
        <v>1750000</v>
      </c>
      <c r="L342" s="264" t="s">
        <v>44</v>
      </c>
      <c r="M342" s="237" t="s">
        <v>790</v>
      </c>
    </row>
    <row r="343" spans="1:13" s="265" customFormat="1" ht="21" x14ac:dyDescent="0.25">
      <c r="A343" s="89" t="s">
        <v>793</v>
      </c>
      <c r="B343" s="51">
        <v>29999</v>
      </c>
      <c r="C343" s="90">
        <v>900</v>
      </c>
      <c r="D343" s="138" t="s">
        <v>919</v>
      </c>
      <c r="E343" s="139">
        <v>53131606</v>
      </c>
      <c r="F343" s="51">
        <v>92096396</v>
      </c>
      <c r="G343" s="74" t="s">
        <v>922</v>
      </c>
      <c r="H343" s="307" t="s">
        <v>58</v>
      </c>
      <c r="I343" s="111">
        <v>500</v>
      </c>
      <c r="J343" s="269">
        <v>3500</v>
      </c>
      <c r="K343" s="268">
        <f t="shared" si="7"/>
        <v>1750000</v>
      </c>
      <c r="L343" s="264" t="s">
        <v>44</v>
      </c>
      <c r="M343" s="237" t="s">
        <v>790</v>
      </c>
    </row>
    <row r="344" spans="1:13" s="265" customFormat="1" ht="21" x14ac:dyDescent="0.25">
      <c r="A344" s="89" t="s">
        <v>793</v>
      </c>
      <c r="B344" s="93">
        <v>50101</v>
      </c>
      <c r="C344" s="94" t="s">
        <v>923</v>
      </c>
      <c r="D344" s="94" t="s">
        <v>924</v>
      </c>
      <c r="E344" s="95">
        <v>52141501</v>
      </c>
      <c r="F344" s="93">
        <v>92092206</v>
      </c>
      <c r="G344" s="74" t="s">
        <v>1062</v>
      </c>
      <c r="H344" s="307" t="s">
        <v>58</v>
      </c>
      <c r="I344" s="111">
        <v>2</v>
      </c>
      <c r="J344" s="269">
        <v>250000</v>
      </c>
      <c r="K344" s="268">
        <f t="shared" si="7"/>
        <v>500000</v>
      </c>
      <c r="L344" s="264" t="s">
        <v>44</v>
      </c>
      <c r="M344" s="237" t="s">
        <v>790</v>
      </c>
    </row>
    <row r="345" spans="1:13" s="265" customFormat="1" ht="21" x14ac:dyDescent="0.25">
      <c r="A345" s="89" t="s">
        <v>793</v>
      </c>
      <c r="B345" s="51">
        <v>50101</v>
      </c>
      <c r="C345" s="138" t="s">
        <v>424</v>
      </c>
      <c r="D345" s="138" t="s">
        <v>476</v>
      </c>
      <c r="E345" s="139">
        <v>23271408</v>
      </c>
      <c r="F345" s="51">
        <v>92010500</v>
      </c>
      <c r="G345" s="74" t="s">
        <v>1063</v>
      </c>
      <c r="H345" s="307" t="s">
        <v>58</v>
      </c>
      <c r="I345" s="111">
        <v>3</v>
      </c>
      <c r="J345" s="269">
        <v>250000</v>
      </c>
      <c r="K345" s="268">
        <f t="shared" si="7"/>
        <v>750000</v>
      </c>
      <c r="L345" s="264" t="s">
        <v>44</v>
      </c>
      <c r="M345" s="237" t="s">
        <v>790</v>
      </c>
    </row>
    <row r="346" spans="1:13" s="265" customFormat="1" ht="21" x14ac:dyDescent="0.25">
      <c r="A346" s="89" t="s">
        <v>793</v>
      </c>
      <c r="B346" s="51">
        <v>50101</v>
      </c>
      <c r="C346" s="138" t="s">
        <v>424</v>
      </c>
      <c r="D346" s="138" t="s">
        <v>118</v>
      </c>
      <c r="E346" s="139">
        <v>23271409</v>
      </c>
      <c r="F346" s="51">
        <v>92111847</v>
      </c>
      <c r="G346" s="74" t="s">
        <v>1064</v>
      </c>
      <c r="H346" s="307" t="s">
        <v>58</v>
      </c>
      <c r="I346" s="111">
        <v>1</v>
      </c>
      <c r="J346" s="269">
        <v>300000.01</v>
      </c>
      <c r="K346" s="268">
        <f t="shared" si="7"/>
        <v>300000.01</v>
      </c>
      <c r="L346" s="264" t="s">
        <v>44</v>
      </c>
      <c r="M346" s="237" t="s">
        <v>790</v>
      </c>
    </row>
    <row r="347" spans="1:13" s="265" customFormat="1" ht="21" x14ac:dyDescent="0.25">
      <c r="A347" s="89" t="s">
        <v>793</v>
      </c>
      <c r="B347" s="51">
        <v>50101</v>
      </c>
      <c r="C347" s="138" t="s">
        <v>274</v>
      </c>
      <c r="D347" s="138" t="s">
        <v>122</v>
      </c>
      <c r="E347" s="139">
        <v>27111905</v>
      </c>
      <c r="F347" s="51">
        <v>90012425</v>
      </c>
      <c r="G347" s="74" t="s">
        <v>1065</v>
      </c>
      <c r="H347" s="307" t="s">
        <v>58</v>
      </c>
      <c r="I347" s="111">
        <v>6</v>
      </c>
      <c r="J347" s="269">
        <v>70000</v>
      </c>
      <c r="K347" s="268">
        <f t="shared" si="7"/>
        <v>420000</v>
      </c>
      <c r="L347" s="264" t="s">
        <v>44</v>
      </c>
      <c r="M347" s="237" t="s">
        <v>790</v>
      </c>
    </row>
    <row r="348" spans="1:13" s="265" customFormat="1" ht="21" x14ac:dyDescent="0.25">
      <c r="A348" s="89" t="s">
        <v>793</v>
      </c>
      <c r="B348" s="51">
        <v>50101</v>
      </c>
      <c r="C348" s="138" t="s">
        <v>454</v>
      </c>
      <c r="D348" s="138" t="s">
        <v>493</v>
      </c>
      <c r="E348" s="139">
        <v>27112709</v>
      </c>
      <c r="F348" s="51">
        <v>92009212</v>
      </c>
      <c r="G348" s="74" t="s">
        <v>1066</v>
      </c>
      <c r="H348" s="307" t="s">
        <v>58</v>
      </c>
      <c r="I348" s="111">
        <v>5</v>
      </c>
      <c r="J348" s="269">
        <v>22000</v>
      </c>
      <c r="K348" s="268">
        <f t="shared" ref="K348:K405" si="8">+I348*J348</f>
        <v>110000</v>
      </c>
      <c r="L348" s="264" t="s">
        <v>44</v>
      </c>
      <c r="M348" s="237" t="s">
        <v>790</v>
      </c>
    </row>
    <row r="349" spans="1:13" s="265" customFormat="1" ht="21" x14ac:dyDescent="0.25">
      <c r="A349" s="89" t="s">
        <v>793</v>
      </c>
      <c r="B349" s="51">
        <v>50101</v>
      </c>
      <c r="C349" s="138" t="s">
        <v>838</v>
      </c>
      <c r="D349" s="138" t="s">
        <v>469</v>
      </c>
      <c r="E349" s="139" t="s">
        <v>930</v>
      </c>
      <c r="F349" s="51" t="s">
        <v>931</v>
      </c>
      <c r="G349" s="74" t="s">
        <v>1067</v>
      </c>
      <c r="H349" s="307" t="s">
        <v>58</v>
      </c>
      <c r="I349" s="111">
        <v>12</v>
      </c>
      <c r="J349" s="269">
        <v>6000</v>
      </c>
      <c r="K349" s="268">
        <f t="shared" si="8"/>
        <v>72000</v>
      </c>
      <c r="L349" s="264" t="s">
        <v>44</v>
      </c>
      <c r="M349" s="237" t="s">
        <v>790</v>
      </c>
    </row>
    <row r="350" spans="1:13" s="265" customFormat="1" ht="21" x14ac:dyDescent="0.25">
      <c r="A350" s="89" t="s">
        <v>793</v>
      </c>
      <c r="B350" s="51">
        <v>50101</v>
      </c>
      <c r="C350" s="138" t="s">
        <v>838</v>
      </c>
      <c r="D350" s="138" t="s">
        <v>799</v>
      </c>
      <c r="E350" s="139">
        <v>39101699</v>
      </c>
      <c r="F350" s="51">
        <v>92103984</v>
      </c>
      <c r="G350" s="74" t="s">
        <v>933</v>
      </c>
      <c r="H350" s="307" t="s">
        <v>58</v>
      </c>
      <c r="I350" s="111">
        <v>12</v>
      </c>
      <c r="J350" s="269">
        <v>50000</v>
      </c>
      <c r="K350" s="268">
        <f t="shared" si="8"/>
        <v>600000</v>
      </c>
      <c r="L350" s="264" t="s">
        <v>44</v>
      </c>
      <c r="M350" s="237" t="s">
        <v>790</v>
      </c>
    </row>
    <row r="351" spans="1:13" s="265" customFormat="1" ht="21" x14ac:dyDescent="0.25">
      <c r="A351" s="89" t="s">
        <v>793</v>
      </c>
      <c r="B351" s="51">
        <v>50101</v>
      </c>
      <c r="C351" s="138">
        <v>900</v>
      </c>
      <c r="D351" s="138" t="s">
        <v>934</v>
      </c>
      <c r="E351" s="139">
        <v>27111508</v>
      </c>
      <c r="F351" s="51">
        <v>92004218</v>
      </c>
      <c r="G351" s="74" t="s">
        <v>1068</v>
      </c>
      <c r="H351" s="307" t="s">
        <v>58</v>
      </c>
      <c r="I351" s="111">
        <v>2</v>
      </c>
      <c r="J351" s="269">
        <v>250000</v>
      </c>
      <c r="K351" s="268">
        <f t="shared" si="8"/>
        <v>500000</v>
      </c>
      <c r="L351" s="264" t="s">
        <v>44</v>
      </c>
      <c r="M351" s="237" t="s">
        <v>790</v>
      </c>
    </row>
    <row r="352" spans="1:13" s="265" customFormat="1" ht="21" x14ac:dyDescent="0.25">
      <c r="A352" s="89" t="s">
        <v>793</v>
      </c>
      <c r="B352" s="51">
        <v>50101</v>
      </c>
      <c r="C352" s="138">
        <v>900</v>
      </c>
      <c r="D352" s="138" t="s">
        <v>362</v>
      </c>
      <c r="E352" s="139">
        <v>47121805</v>
      </c>
      <c r="F352" s="51">
        <v>92106960</v>
      </c>
      <c r="G352" s="74" t="s">
        <v>1069</v>
      </c>
      <c r="H352" s="307" t="s">
        <v>58</v>
      </c>
      <c r="I352" s="111">
        <v>3</v>
      </c>
      <c r="J352" s="269">
        <v>200000</v>
      </c>
      <c r="K352" s="268">
        <f t="shared" si="8"/>
        <v>600000</v>
      </c>
      <c r="L352" s="264" t="s">
        <v>44</v>
      </c>
      <c r="M352" s="237" t="s">
        <v>790</v>
      </c>
    </row>
    <row r="353" spans="1:13" s="265" customFormat="1" ht="21" x14ac:dyDescent="0.25">
      <c r="A353" s="89" t="s">
        <v>793</v>
      </c>
      <c r="B353" s="51">
        <v>50101</v>
      </c>
      <c r="C353" s="138">
        <v>900</v>
      </c>
      <c r="D353" s="138" t="s">
        <v>362</v>
      </c>
      <c r="E353" s="139">
        <v>47121805</v>
      </c>
      <c r="F353" s="51">
        <v>92106960</v>
      </c>
      <c r="G353" s="74" t="s">
        <v>1070</v>
      </c>
      <c r="H353" s="307" t="s">
        <v>58</v>
      </c>
      <c r="I353" s="111">
        <v>2</v>
      </c>
      <c r="J353" s="269">
        <v>700000</v>
      </c>
      <c r="K353" s="268">
        <f t="shared" si="8"/>
        <v>1400000</v>
      </c>
      <c r="L353" s="264" t="s">
        <v>44</v>
      </c>
      <c r="M353" s="237" t="s">
        <v>790</v>
      </c>
    </row>
    <row r="354" spans="1:13" s="265" customFormat="1" ht="21" x14ac:dyDescent="0.25">
      <c r="A354" s="89" t="s">
        <v>793</v>
      </c>
      <c r="B354" s="51">
        <v>50101</v>
      </c>
      <c r="C354" s="138">
        <v>900</v>
      </c>
      <c r="D354" s="138" t="s">
        <v>938</v>
      </c>
      <c r="E354" s="139">
        <v>52141531</v>
      </c>
      <c r="F354" s="51">
        <v>92079460</v>
      </c>
      <c r="G354" s="74" t="s">
        <v>1071</v>
      </c>
      <c r="H354" s="307" t="s">
        <v>58</v>
      </c>
      <c r="I354" s="111">
        <v>1</v>
      </c>
      <c r="J354" s="269">
        <v>800000</v>
      </c>
      <c r="K354" s="268">
        <f t="shared" si="8"/>
        <v>800000</v>
      </c>
      <c r="L354" s="264" t="s">
        <v>44</v>
      </c>
      <c r="M354" s="237" t="s">
        <v>790</v>
      </c>
    </row>
    <row r="355" spans="1:13" s="265" customFormat="1" ht="21" x14ac:dyDescent="0.25">
      <c r="A355" s="89" t="s">
        <v>793</v>
      </c>
      <c r="B355" s="104">
        <v>50102</v>
      </c>
      <c r="C355" s="138">
        <v>900</v>
      </c>
      <c r="D355" s="94" t="s">
        <v>940</v>
      </c>
      <c r="E355" s="105">
        <v>56101803</v>
      </c>
      <c r="F355" s="104">
        <v>92040488</v>
      </c>
      <c r="G355" s="140" t="s">
        <v>1072</v>
      </c>
      <c r="H355" s="307" t="s">
        <v>58</v>
      </c>
      <c r="I355" s="141">
        <v>3</v>
      </c>
      <c r="J355" s="271">
        <v>104000</v>
      </c>
      <c r="K355" s="268">
        <f t="shared" si="8"/>
        <v>312000</v>
      </c>
      <c r="L355" s="264" t="s">
        <v>44</v>
      </c>
      <c r="M355" s="237" t="s">
        <v>790</v>
      </c>
    </row>
    <row r="356" spans="1:13" s="265" customFormat="1" ht="21" x14ac:dyDescent="0.25">
      <c r="A356" s="89" t="s">
        <v>793</v>
      </c>
      <c r="B356" s="107">
        <v>50103</v>
      </c>
      <c r="C356" s="138">
        <v>900</v>
      </c>
      <c r="D356" s="108" t="s">
        <v>942</v>
      </c>
      <c r="E356" s="109">
        <v>32101514</v>
      </c>
      <c r="F356" s="110">
        <v>92003289</v>
      </c>
      <c r="G356" s="74" t="s">
        <v>1073</v>
      </c>
      <c r="H356" s="307" t="s">
        <v>58</v>
      </c>
      <c r="I356" s="111">
        <v>2</v>
      </c>
      <c r="J356" s="276">
        <v>220000</v>
      </c>
      <c r="K356" s="268">
        <f t="shared" si="8"/>
        <v>440000</v>
      </c>
      <c r="L356" s="264" t="s">
        <v>44</v>
      </c>
      <c r="M356" s="237" t="s">
        <v>790</v>
      </c>
    </row>
    <row r="357" spans="1:13" s="265" customFormat="1" ht="21" x14ac:dyDescent="0.25">
      <c r="A357" s="89" t="s">
        <v>793</v>
      </c>
      <c r="B357" s="107">
        <v>50103</v>
      </c>
      <c r="C357" s="138">
        <v>900</v>
      </c>
      <c r="D357" s="108" t="s">
        <v>944</v>
      </c>
      <c r="E357" s="109">
        <v>52161520</v>
      </c>
      <c r="F357" s="110">
        <v>92057646</v>
      </c>
      <c r="G357" s="73" t="s">
        <v>1074</v>
      </c>
      <c r="H357" s="307" t="s">
        <v>58</v>
      </c>
      <c r="I357" s="111">
        <v>6</v>
      </c>
      <c r="J357" s="276">
        <v>44000</v>
      </c>
      <c r="K357" s="268">
        <f t="shared" si="8"/>
        <v>264000</v>
      </c>
      <c r="L357" s="264" t="s">
        <v>44</v>
      </c>
      <c r="M357" s="237" t="s">
        <v>790</v>
      </c>
    </row>
    <row r="358" spans="1:13" s="265" customFormat="1" ht="21" x14ac:dyDescent="0.25">
      <c r="A358" s="89" t="s">
        <v>793</v>
      </c>
      <c r="B358" s="107">
        <v>50103</v>
      </c>
      <c r="C358" s="138">
        <v>900</v>
      </c>
      <c r="D358" s="108" t="s">
        <v>758</v>
      </c>
      <c r="E358" s="109">
        <v>52161512</v>
      </c>
      <c r="F358" s="110">
        <v>92094347</v>
      </c>
      <c r="G358" s="73" t="s">
        <v>946</v>
      </c>
      <c r="H358" s="307" t="s">
        <v>58</v>
      </c>
      <c r="I358" s="111">
        <v>4</v>
      </c>
      <c r="J358" s="276">
        <v>165000</v>
      </c>
      <c r="K358" s="268">
        <f t="shared" si="8"/>
        <v>660000</v>
      </c>
      <c r="L358" s="264" t="s">
        <v>44</v>
      </c>
      <c r="M358" s="237" t="s">
        <v>790</v>
      </c>
    </row>
    <row r="359" spans="1:13" s="265" customFormat="1" ht="21" x14ac:dyDescent="0.25">
      <c r="A359" s="89" t="s">
        <v>793</v>
      </c>
      <c r="B359" s="107">
        <v>50103</v>
      </c>
      <c r="C359" s="138">
        <v>900</v>
      </c>
      <c r="D359" s="108" t="s">
        <v>947</v>
      </c>
      <c r="E359" s="109">
        <v>45111704</v>
      </c>
      <c r="F359" s="110">
        <v>92087320</v>
      </c>
      <c r="G359" s="74" t="s">
        <v>948</v>
      </c>
      <c r="H359" s="307" t="s">
        <v>58</v>
      </c>
      <c r="I359" s="111">
        <v>2</v>
      </c>
      <c r="J359" s="276">
        <v>330000</v>
      </c>
      <c r="K359" s="268">
        <f t="shared" si="8"/>
        <v>660000</v>
      </c>
      <c r="L359" s="264" t="s">
        <v>44</v>
      </c>
      <c r="M359" s="237" t="s">
        <v>790</v>
      </c>
    </row>
    <row r="360" spans="1:13" s="265" customFormat="1" ht="21" x14ac:dyDescent="0.25">
      <c r="A360" s="89" t="s">
        <v>793</v>
      </c>
      <c r="B360" s="89">
        <v>50104</v>
      </c>
      <c r="C360" s="90" t="s">
        <v>97</v>
      </c>
      <c r="D360" s="90" t="s">
        <v>18</v>
      </c>
      <c r="E360" s="91" t="s">
        <v>949</v>
      </c>
      <c r="F360" s="89" t="s">
        <v>950</v>
      </c>
      <c r="G360" s="144" t="s">
        <v>1075</v>
      </c>
      <c r="H360" s="307" t="s">
        <v>58</v>
      </c>
      <c r="I360" s="111">
        <v>2</v>
      </c>
      <c r="J360" s="277">
        <v>50000</v>
      </c>
      <c r="K360" s="268">
        <f t="shared" si="8"/>
        <v>100000</v>
      </c>
      <c r="L360" s="264" t="s">
        <v>44</v>
      </c>
      <c r="M360" s="237" t="s">
        <v>790</v>
      </c>
    </row>
    <row r="361" spans="1:13" s="265" customFormat="1" ht="21" x14ac:dyDescent="0.25">
      <c r="A361" s="89" t="s">
        <v>793</v>
      </c>
      <c r="B361" s="89">
        <v>50104</v>
      </c>
      <c r="C361" s="90" t="s">
        <v>97</v>
      </c>
      <c r="D361" s="90" t="s">
        <v>679</v>
      </c>
      <c r="E361" s="91">
        <v>52030218</v>
      </c>
      <c r="F361" s="89">
        <v>92030272</v>
      </c>
      <c r="G361" s="144" t="s">
        <v>1076</v>
      </c>
      <c r="H361" s="307" t="s">
        <v>58</v>
      </c>
      <c r="I361" s="111">
        <v>3</v>
      </c>
      <c r="J361" s="277">
        <v>300000</v>
      </c>
      <c r="K361" s="268">
        <f t="shared" si="8"/>
        <v>900000</v>
      </c>
      <c r="L361" s="264" t="s">
        <v>44</v>
      </c>
      <c r="M361" s="237" t="s">
        <v>790</v>
      </c>
    </row>
    <row r="362" spans="1:13" s="265" customFormat="1" ht="21" x14ac:dyDescent="0.25">
      <c r="A362" s="89" t="s">
        <v>793</v>
      </c>
      <c r="B362" s="89">
        <v>50104</v>
      </c>
      <c r="C362" s="90" t="s">
        <v>97</v>
      </c>
      <c r="D362" s="90" t="s">
        <v>795</v>
      </c>
      <c r="E362" s="91">
        <v>60020102</v>
      </c>
      <c r="F362" s="89">
        <v>920302050</v>
      </c>
      <c r="G362" s="144" t="s">
        <v>1077</v>
      </c>
      <c r="H362" s="307" t="s">
        <v>58</v>
      </c>
      <c r="I362" s="111">
        <v>3</v>
      </c>
      <c r="J362" s="277">
        <v>150000</v>
      </c>
      <c r="K362" s="268">
        <f t="shared" si="8"/>
        <v>450000</v>
      </c>
      <c r="L362" s="264" t="s">
        <v>44</v>
      </c>
      <c r="M362" s="237" t="s">
        <v>790</v>
      </c>
    </row>
    <row r="363" spans="1:13" s="265" customFormat="1" ht="21" x14ac:dyDescent="0.25">
      <c r="A363" s="89" t="s">
        <v>793</v>
      </c>
      <c r="B363" s="51">
        <v>50106</v>
      </c>
      <c r="C363" s="138" t="s">
        <v>274</v>
      </c>
      <c r="D363" s="138" t="s">
        <v>954</v>
      </c>
      <c r="E363" s="139">
        <v>42192001</v>
      </c>
      <c r="F363" s="51">
        <v>92039162</v>
      </c>
      <c r="G363" s="74" t="s">
        <v>1078</v>
      </c>
      <c r="H363" s="307" t="s">
        <v>58</v>
      </c>
      <c r="I363" s="111">
        <v>1</v>
      </c>
      <c r="J363" s="269">
        <v>80000</v>
      </c>
      <c r="K363" s="268">
        <f t="shared" si="8"/>
        <v>80000</v>
      </c>
      <c r="L363" s="264" t="s">
        <v>44</v>
      </c>
      <c r="M363" s="237" t="s">
        <v>790</v>
      </c>
    </row>
    <row r="364" spans="1:13" s="265" customFormat="1" ht="21" x14ac:dyDescent="0.25">
      <c r="A364" s="89" t="s">
        <v>793</v>
      </c>
      <c r="B364" s="93">
        <v>50106</v>
      </c>
      <c r="C364" s="94" t="s">
        <v>97</v>
      </c>
      <c r="D364" s="94" t="s">
        <v>679</v>
      </c>
      <c r="E364" s="95" t="s">
        <v>820</v>
      </c>
      <c r="F364" s="93">
        <v>92101341</v>
      </c>
      <c r="G364" s="74" t="s">
        <v>1079</v>
      </c>
      <c r="H364" s="307" t="s">
        <v>58</v>
      </c>
      <c r="I364" s="111">
        <v>2</v>
      </c>
      <c r="J364" s="269">
        <v>900000</v>
      </c>
      <c r="K364" s="268">
        <f t="shared" si="8"/>
        <v>1800000</v>
      </c>
      <c r="L364" s="264" t="s">
        <v>44</v>
      </c>
      <c r="M364" s="237" t="s">
        <v>790</v>
      </c>
    </row>
    <row r="365" spans="1:13" s="265" customFormat="1" ht="21" x14ac:dyDescent="0.25">
      <c r="A365" s="89" t="s">
        <v>793</v>
      </c>
      <c r="B365" s="93">
        <v>50106</v>
      </c>
      <c r="C365" s="94">
        <v>900</v>
      </c>
      <c r="D365" s="94" t="s">
        <v>122</v>
      </c>
      <c r="E365" s="95">
        <v>42192210</v>
      </c>
      <c r="F365" s="93" t="s">
        <v>957</v>
      </c>
      <c r="G365" s="74" t="s">
        <v>958</v>
      </c>
      <c r="H365" s="307" t="s">
        <v>58</v>
      </c>
      <c r="I365" s="111">
        <v>2</v>
      </c>
      <c r="J365" s="269">
        <v>250000</v>
      </c>
      <c r="K365" s="268">
        <f t="shared" si="8"/>
        <v>500000</v>
      </c>
      <c r="L365" s="264" t="s">
        <v>44</v>
      </c>
      <c r="M365" s="237" t="s">
        <v>790</v>
      </c>
    </row>
    <row r="366" spans="1:13" s="265" customFormat="1" ht="21" x14ac:dyDescent="0.25">
      <c r="A366" s="89" t="s">
        <v>793</v>
      </c>
      <c r="B366" s="89">
        <v>50107</v>
      </c>
      <c r="C366" s="90" t="s">
        <v>454</v>
      </c>
      <c r="D366" s="90" t="s">
        <v>476</v>
      </c>
      <c r="E366" s="91">
        <v>49181507</v>
      </c>
      <c r="F366" s="89">
        <v>92106069</v>
      </c>
      <c r="G366" s="73" t="s">
        <v>1080</v>
      </c>
      <c r="H366" s="307" t="s">
        <v>58</v>
      </c>
      <c r="I366" s="89">
        <v>6</v>
      </c>
      <c r="J366" s="278">
        <v>200000</v>
      </c>
      <c r="K366" s="268">
        <f t="shared" si="8"/>
        <v>1200000</v>
      </c>
      <c r="L366" s="264" t="s">
        <v>44</v>
      </c>
      <c r="M366" s="237" t="s">
        <v>790</v>
      </c>
    </row>
    <row r="367" spans="1:13" s="265" customFormat="1" ht="21" x14ac:dyDescent="0.25">
      <c r="A367" s="89" t="s">
        <v>793</v>
      </c>
      <c r="B367" s="51">
        <v>50107</v>
      </c>
      <c r="C367" s="138" t="s">
        <v>465</v>
      </c>
      <c r="D367" s="138" t="s">
        <v>960</v>
      </c>
      <c r="E367" s="139">
        <v>49121602</v>
      </c>
      <c r="F367" s="51">
        <v>92112354</v>
      </c>
      <c r="G367" s="74" t="s">
        <v>1081</v>
      </c>
      <c r="H367" s="307" t="s">
        <v>58</v>
      </c>
      <c r="I367" s="111">
        <v>20</v>
      </c>
      <c r="J367" s="279">
        <v>116015.427</v>
      </c>
      <c r="K367" s="268">
        <f t="shared" si="8"/>
        <v>2320308.54</v>
      </c>
      <c r="L367" s="264" t="s">
        <v>44</v>
      </c>
      <c r="M367" s="237" t="s">
        <v>790</v>
      </c>
    </row>
    <row r="368" spans="1:13" s="265" customFormat="1" ht="21" x14ac:dyDescent="0.25">
      <c r="A368" s="89" t="s">
        <v>793</v>
      </c>
      <c r="B368" s="107">
        <v>50107</v>
      </c>
      <c r="C368" s="108" t="s">
        <v>297</v>
      </c>
      <c r="D368" s="108" t="s">
        <v>18</v>
      </c>
      <c r="E368" s="115">
        <v>60131102</v>
      </c>
      <c r="F368" s="116">
        <v>92099222</v>
      </c>
      <c r="G368" s="74" t="s">
        <v>962</v>
      </c>
      <c r="H368" s="307" t="s">
        <v>58</v>
      </c>
      <c r="I368" s="111">
        <v>2</v>
      </c>
      <c r="J368" s="278">
        <v>275000</v>
      </c>
      <c r="K368" s="268">
        <f t="shared" si="8"/>
        <v>550000</v>
      </c>
      <c r="L368" s="264" t="s">
        <v>44</v>
      </c>
      <c r="M368" s="237" t="s">
        <v>790</v>
      </c>
    </row>
    <row r="369" spans="1:13" s="265" customFormat="1" ht="21" x14ac:dyDescent="0.25">
      <c r="A369" s="89" t="s">
        <v>793</v>
      </c>
      <c r="B369" s="107">
        <v>50107</v>
      </c>
      <c r="C369" s="108" t="s">
        <v>297</v>
      </c>
      <c r="D369" s="108" t="s">
        <v>18</v>
      </c>
      <c r="E369" s="115">
        <v>60131457</v>
      </c>
      <c r="F369" s="116">
        <v>92044333</v>
      </c>
      <c r="G369" s="74" t="s">
        <v>963</v>
      </c>
      <c r="H369" s="307" t="s">
        <v>58</v>
      </c>
      <c r="I369" s="111">
        <v>2</v>
      </c>
      <c r="J369" s="278">
        <v>165134</v>
      </c>
      <c r="K369" s="268">
        <f t="shared" si="8"/>
        <v>330268</v>
      </c>
      <c r="L369" s="264" t="s">
        <v>44</v>
      </c>
      <c r="M369" s="237" t="s">
        <v>790</v>
      </c>
    </row>
    <row r="370" spans="1:13" s="265" customFormat="1" ht="21" x14ac:dyDescent="0.25">
      <c r="A370" s="89" t="s">
        <v>793</v>
      </c>
      <c r="B370" s="107">
        <v>50107</v>
      </c>
      <c r="C370" s="108" t="s">
        <v>297</v>
      </c>
      <c r="D370" s="108" t="s">
        <v>18</v>
      </c>
      <c r="E370" s="115">
        <v>60131402</v>
      </c>
      <c r="F370" s="116">
        <v>92105636</v>
      </c>
      <c r="G370" s="74" t="s">
        <v>1082</v>
      </c>
      <c r="H370" s="307" t="s">
        <v>58</v>
      </c>
      <c r="I370" s="111">
        <v>2</v>
      </c>
      <c r="J370" s="278">
        <v>55000</v>
      </c>
      <c r="K370" s="268">
        <f t="shared" si="8"/>
        <v>110000</v>
      </c>
      <c r="L370" s="264" t="s">
        <v>44</v>
      </c>
      <c r="M370" s="237" t="s">
        <v>790</v>
      </c>
    </row>
    <row r="371" spans="1:13" s="265" customFormat="1" ht="21" x14ac:dyDescent="0.25">
      <c r="A371" s="89" t="s">
        <v>793</v>
      </c>
      <c r="B371" s="107">
        <v>50107</v>
      </c>
      <c r="C371" s="108" t="s">
        <v>297</v>
      </c>
      <c r="D371" s="108" t="s">
        <v>18</v>
      </c>
      <c r="E371" s="115">
        <v>60131448</v>
      </c>
      <c r="F371" s="116">
        <v>92070104</v>
      </c>
      <c r="G371" s="74" t="s">
        <v>965</v>
      </c>
      <c r="H371" s="307" t="s">
        <v>58</v>
      </c>
      <c r="I371" s="111">
        <v>2</v>
      </c>
      <c r="J371" s="278">
        <v>495000</v>
      </c>
      <c r="K371" s="268">
        <f t="shared" si="8"/>
        <v>990000</v>
      </c>
      <c r="L371" s="264" t="s">
        <v>44</v>
      </c>
      <c r="M371" s="237" t="s">
        <v>790</v>
      </c>
    </row>
    <row r="372" spans="1:13" s="265" customFormat="1" ht="21" x14ac:dyDescent="0.25">
      <c r="A372" s="89" t="s">
        <v>793</v>
      </c>
      <c r="B372" s="107">
        <v>50107</v>
      </c>
      <c r="C372" s="108" t="s">
        <v>297</v>
      </c>
      <c r="D372" s="108" t="s">
        <v>18</v>
      </c>
      <c r="E372" s="118">
        <v>60131447</v>
      </c>
      <c r="F372" s="116">
        <v>92023714</v>
      </c>
      <c r="G372" s="74" t="s">
        <v>966</v>
      </c>
      <c r="H372" s="307" t="s">
        <v>58</v>
      </c>
      <c r="I372" s="111">
        <v>3</v>
      </c>
      <c r="J372" s="278">
        <v>33000</v>
      </c>
      <c r="K372" s="268">
        <f t="shared" si="8"/>
        <v>99000</v>
      </c>
      <c r="L372" s="264" t="s">
        <v>44</v>
      </c>
      <c r="M372" s="237" t="s">
        <v>790</v>
      </c>
    </row>
    <row r="373" spans="1:13" s="265" customFormat="1" ht="21" x14ac:dyDescent="0.25">
      <c r="A373" s="89" t="s">
        <v>793</v>
      </c>
      <c r="B373" s="107">
        <v>50107</v>
      </c>
      <c r="C373" s="108" t="s">
        <v>297</v>
      </c>
      <c r="D373" s="108" t="s">
        <v>18</v>
      </c>
      <c r="E373" s="115">
        <v>60131520</v>
      </c>
      <c r="F373" s="53">
        <v>92104973</v>
      </c>
      <c r="G373" s="74" t="s">
        <v>1083</v>
      </c>
      <c r="H373" s="307" t="s">
        <v>58</v>
      </c>
      <c r="I373" s="111">
        <v>6</v>
      </c>
      <c r="J373" s="278">
        <v>2200</v>
      </c>
      <c r="K373" s="268">
        <f t="shared" si="8"/>
        <v>13200</v>
      </c>
      <c r="L373" s="264" t="s">
        <v>44</v>
      </c>
      <c r="M373" s="237" t="s">
        <v>790</v>
      </c>
    </row>
    <row r="374" spans="1:13" s="265" customFormat="1" ht="21" x14ac:dyDescent="0.25">
      <c r="A374" s="89" t="s">
        <v>793</v>
      </c>
      <c r="B374" s="107">
        <v>50107</v>
      </c>
      <c r="C374" s="108" t="s">
        <v>297</v>
      </c>
      <c r="D374" s="108" t="s">
        <v>476</v>
      </c>
      <c r="E374" s="115">
        <v>60131003</v>
      </c>
      <c r="F374" s="116">
        <v>92105767</v>
      </c>
      <c r="G374" s="74" t="s">
        <v>1084</v>
      </c>
      <c r="H374" s="307" t="s">
        <v>58</v>
      </c>
      <c r="I374" s="111">
        <v>2</v>
      </c>
      <c r="J374" s="278">
        <v>165000</v>
      </c>
      <c r="K374" s="268">
        <f t="shared" si="8"/>
        <v>330000</v>
      </c>
      <c r="L374" s="264" t="s">
        <v>44</v>
      </c>
      <c r="M374" s="237" t="s">
        <v>790</v>
      </c>
    </row>
    <row r="375" spans="1:13" s="265" customFormat="1" ht="21" x14ac:dyDescent="0.25">
      <c r="A375" s="89" t="s">
        <v>793</v>
      </c>
      <c r="B375" s="107">
        <v>50107</v>
      </c>
      <c r="C375" s="108" t="s">
        <v>297</v>
      </c>
      <c r="D375" s="108" t="s">
        <v>122</v>
      </c>
      <c r="E375" s="115">
        <v>60131303</v>
      </c>
      <c r="F375" s="116">
        <v>92070116</v>
      </c>
      <c r="G375" s="75" t="s">
        <v>1085</v>
      </c>
      <c r="H375" s="307" t="s">
        <v>58</v>
      </c>
      <c r="I375" s="111">
        <v>1</v>
      </c>
      <c r="J375" s="278">
        <f>164168+1662</f>
        <v>165830</v>
      </c>
      <c r="K375" s="268">
        <f t="shared" si="8"/>
        <v>165830</v>
      </c>
      <c r="L375" s="264" t="s">
        <v>44</v>
      </c>
      <c r="M375" s="237" t="s">
        <v>790</v>
      </c>
    </row>
    <row r="376" spans="1:13" s="265" customFormat="1" ht="21" x14ac:dyDescent="0.25">
      <c r="A376" s="89" t="s">
        <v>793</v>
      </c>
      <c r="B376" s="107">
        <v>50107</v>
      </c>
      <c r="C376" s="108">
        <v>1025</v>
      </c>
      <c r="D376" s="108">
        <v>180601</v>
      </c>
      <c r="E376" s="119">
        <v>60131309</v>
      </c>
      <c r="F376" s="120">
        <v>92105894</v>
      </c>
      <c r="G376" s="75" t="s">
        <v>1085</v>
      </c>
      <c r="H376" s="307" t="s">
        <v>58</v>
      </c>
      <c r="I376" s="121">
        <v>2</v>
      </c>
      <c r="J376" s="278">
        <v>220000</v>
      </c>
      <c r="K376" s="268">
        <f t="shared" si="8"/>
        <v>440000</v>
      </c>
      <c r="L376" s="264" t="s">
        <v>44</v>
      </c>
      <c r="M376" s="237" t="s">
        <v>790</v>
      </c>
    </row>
    <row r="377" spans="1:13" s="265" customFormat="1" ht="21" x14ac:dyDescent="0.25">
      <c r="A377" s="89" t="s">
        <v>793</v>
      </c>
      <c r="B377" s="107">
        <f>+B376</f>
        <v>50107</v>
      </c>
      <c r="C377" s="108">
        <f>+C376</f>
        <v>1025</v>
      </c>
      <c r="D377" s="108">
        <f>+D376</f>
        <v>180601</v>
      </c>
      <c r="E377" s="122">
        <v>60131306</v>
      </c>
      <c r="F377" s="120">
        <v>92135426</v>
      </c>
      <c r="G377" s="75" t="s">
        <v>1085</v>
      </c>
      <c r="H377" s="307" t="s">
        <v>58</v>
      </c>
      <c r="I377" s="121">
        <v>2</v>
      </c>
      <c r="J377" s="278">
        <v>330000</v>
      </c>
      <c r="K377" s="268">
        <f t="shared" si="8"/>
        <v>660000</v>
      </c>
      <c r="L377" s="264" t="s">
        <v>44</v>
      </c>
      <c r="M377" s="237" t="s">
        <v>790</v>
      </c>
    </row>
    <row r="378" spans="1:13" s="265" customFormat="1" ht="21" x14ac:dyDescent="0.25">
      <c r="A378" s="89" t="s">
        <v>793</v>
      </c>
      <c r="B378" s="107">
        <v>50107</v>
      </c>
      <c r="C378" s="108" t="s">
        <v>297</v>
      </c>
      <c r="D378" s="108">
        <v>180602</v>
      </c>
      <c r="E378" s="123">
        <v>60131306</v>
      </c>
      <c r="F378" s="89">
        <v>92135425</v>
      </c>
      <c r="G378" s="75" t="s">
        <v>1085</v>
      </c>
      <c r="H378" s="307" t="s">
        <v>58</v>
      </c>
      <c r="I378" s="111">
        <v>2</v>
      </c>
      <c r="J378" s="278">
        <v>110000</v>
      </c>
      <c r="K378" s="268">
        <f t="shared" si="8"/>
        <v>220000</v>
      </c>
      <c r="L378" s="264" t="s">
        <v>44</v>
      </c>
      <c r="M378" s="237" t="s">
        <v>790</v>
      </c>
    </row>
    <row r="379" spans="1:13" s="265" customFormat="1" ht="21" x14ac:dyDescent="0.25">
      <c r="A379" s="89" t="s">
        <v>793</v>
      </c>
      <c r="B379" s="124">
        <v>50107</v>
      </c>
      <c r="C379" s="108" t="s">
        <v>297</v>
      </c>
      <c r="D379" s="125" t="s">
        <v>810</v>
      </c>
      <c r="E379" s="126">
        <v>60131405</v>
      </c>
      <c r="F379" s="127">
        <v>92106252</v>
      </c>
      <c r="G379" s="153" t="s">
        <v>970</v>
      </c>
      <c r="H379" s="307" t="s">
        <v>58</v>
      </c>
      <c r="I379" s="121">
        <v>2</v>
      </c>
      <c r="J379" s="278">
        <v>550000</v>
      </c>
      <c r="K379" s="268">
        <f t="shared" si="8"/>
        <v>1100000</v>
      </c>
      <c r="L379" s="264" t="s">
        <v>44</v>
      </c>
      <c r="M379" s="237" t="s">
        <v>790</v>
      </c>
    </row>
    <row r="380" spans="1:13" s="265" customFormat="1" ht="21" x14ac:dyDescent="0.25">
      <c r="A380" s="89" t="s">
        <v>793</v>
      </c>
      <c r="B380" s="107">
        <v>50107</v>
      </c>
      <c r="C380" s="108" t="s">
        <v>297</v>
      </c>
      <c r="D380" s="108" t="s">
        <v>235</v>
      </c>
      <c r="E380" s="115">
        <v>60131104</v>
      </c>
      <c r="F380" s="116">
        <v>92033705</v>
      </c>
      <c r="G380" s="73" t="s">
        <v>1086</v>
      </c>
      <c r="H380" s="307" t="s">
        <v>58</v>
      </c>
      <c r="I380" s="111">
        <v>2</v>
      </c>
      <c r="J380" s="278">
        <v>330000</v>
      </c>
      <c r="K380" s="268">
        <f t="shared" si="8"/>
        <v>660000</v>
      </c>
      <c r="L380" s="264" t="s">
        <v>44</v>
      </c>
      <c r="M380" s="237" t="s">
        <v>790</v>
      </c>
    </row>
    <row r="381" spans="1:13" s="265" customFormat="1" ht="21" x14ac:dyDescent="0.25">
      <c r="A381" s="89" t="s">
        <v>793</v>
      </c>
      <c r="B381" s="107">
        <v>50107</v>
      </c>
      <c r="C381" s="108">
        <v>900</v>
      </c>
      <c r="D381" s="108" t="s">
        <v>807</v>
      </c>
      <c r="E381" s="115">
        <v>56101712</v>
      </c>
      <c r="F381" s="116">
        <v>92106032</v>
      </c>
      <c r="G381" s="153" t="s">
        <v>972</v>
      </c>
      <c r="H381" s="307" t="s">
        <v>58</v>
      </c>
      <c r="I381" s="111">
        <v>4</v>
      </c>
      <c r="J381" s="278">
        <v>13200</v>
      </c>
      <c r="K381" s="268">
        <f t="shared" si="8"/>
        <v>52800</v>
      </c>
      <c r="L381" s="264" t="s">
        <v>44</v>
      </c>
      <c r="M381" s="237" t="s">
        <v>790</v>
      </c>
    </row>
    <row r="382" spans="1:13" s="265" customFormat="1" ht="21" x14ac:dyDescent="0.25">
      <c r="A382" s="89" t="s">
        <v>793</v>
      </c>
      <c r="B382" s="107">
        <v>50107</v>
      </c>
      <c r="C382" s="108">
        <v>900</v>
      </c>
      <c r="D382" s="108" t="s">
        <v>973</v>
      </c>
      <c r="E382" s="129">
        <v>60131501</v>
      </c>
      <c r="F382" s="130">
        <v>92163831</v>
      </c>
      <c r="G382" s="74" t="s">
        <v>1087</v>
      </c>
      <c r="H382" s="307" t="s">
        <v>58</v>
      </c>
      <c r="I382" s="111">
        <v>4</v>
      </c>
      <c r="J382" s="278">
        <v>11000</v>
      </c>
      <c r="K382" s="268">
        <f t="shared" si="8"/>
        <v>44000</v>
      </c>
      <c r="L382" s="264" t="s">
        <v>44</v>
      </c>
      <c r="M382" s="237" t="s">
        <v>790</v>
      </c>
    </row>
    <row r="383" spans="1:13" s="265" customFormat="1" ht="21" x14ac:dyDescent="0.25">
      <c r="A383" s="89" t="s">
        <v>793</v>
      </c>
      <c r="B383" s="107">
        <v>50107</v>
      </c>
      <c r="C383" s="108">
        <v>900</v>
      </c>
      <c r="D383" s="108" t="s">
        <v>909</v>
      </c>
      <c r="E383" s="131">
        <v>45111501</v>
      </c>
      <c r="F383" s="132">
        <v>92103609</v>
      </c>
      <c r="G383" s="74" t="s">
        <v>1088</v>
      </c>
      <c r="H383" s="307" t="s">
        <v>58</v>
      </c>
      <c r="I383" s="111">
        <v>6</v>
      </c>
      <c r="J383" s="278">
        <v>13200</v>
      </c>
      <c r="K383" s="268">
        <f t="shared" si="8"/>
        <v>79200</v>
      </c>
      <c r="L383" s="264" t="s">
        <v>44</v>
      </c>
      <c r="M383" s="237" t="s">
        <v>790</v>
      </c>
    </row>
    <row r="384" spans="1:13" s="265" customFormat="1" ht="21" x14ac:dyDescent="0.25">
      <c r="A384" s="89" t="s">
        <v>793</v>
      </c>
      <c r="B384" s="89">
        <v>50107</v>
      </c>
      <c r="C384" s="90" t="s">
        <v>293</v>
      </c>
      <c r="D384" s="90" t="s">
        <v>578</v>
      </c>
      <c r="E384" s="91">
        <v>49181510</v>
      </c>
      <c r="F384" s="89">
        <v>92061918</v>
      </c>
      <c r="G384" s="73" t="s">
        <v>1089</v>
      </c>
      <c r="H384" s="307" t="s">
        <v>58</v>
      </c>
      <c r="I384" s="89">
        <v>5</v>
      </c>
      <c r="J384" s="278">
        <v>250000</v>
      </c>
      <c r="K384" s="268">
        <f t="shared" si="8"/>
        <v>1250000</v>
      </c>
      <c r="L384" s="264" t="s">
        <v>44</v>
      </c>
      <c r="M384" s="237" t="s">
        <v>790</v>
      </c>
    </row>
    <row r="385" spans="1:13" s="265" customFormat="1" ht="21" x14ac:dyDescent="0.25">
      <c r="A385" s="89" t="s">
        <v>793</v>
      </c>
      <c r="B385" s="89">
        <v>50107</v>
      </c>
      <c r="C385" s="90">
        <v>900</v>
      </c>
      <c r="D385" s="90" t="s">
        <v>139</v>
      </c>
      <c r="E385" s="91">
        <v>49201501</v>
      </c>
      <c r="F385" s="89">
        <v>92117130</v>
      </c>
      <c r="G385" s="73" t="s">
        <v>1090</v>
      </c>
      <c r="H385" s="307" t="s">
        <v>58</v>
      </c>
      <c r="I385" s="89">
        <v>2</v>
      </c>
      <c r="J385" s="278">
        <v>200000</v>
      </c>
      <c r="K385" s="268">
        <f t="shared" si="8"/>
        <v>400000</v>
      </c>
      <c r="L385" s="264" t="s">
        <v>44</v>
      </c>
      <c r="M385" s="237" t="s">
        <v>790</v>
      </c>
    </row>
    <row r="386" spans="1:13" s="265" customFormat="1" ht="21" x14ac:dyDescent="0.25">
      <c r="A386" s="89" t="s">
        <v>793</v>
      </c>
      <c r="B386" s="89">
        <v>50107</v>
      </c>
      <c r="C386" s="90">
        <v>900</v>
      </c>
      <c r="D386" s="90" t="s">
        <v>139</v>
      </c>
      <c r="E386" s="91">
        <v>49201516</v>
      </c>
      <c r="F386" s="89">
        <v>92030813</v>
      </c>
      <c r="G386" s="73" t="s">
        <v>1091</v>
      </c>
      <c r="H386" s="307" t="s">
        <v>58</v>
      </c>
      <c r="I386" s="89">
        <v>5</v>
      </c>
      <c r="J386" s="278">
        <v>100000</v>
      </c>
      <c r="K386" s="268">
        <f t="shared" si="8"/>
        <v>500000</v>
      </c>
      <c r="L386" s="264" t="s">
        <v>44</v>
      </c>
      <c r="M386" s="237" t="s">
        <v>790</v>
      </c>
    </row>
    <row r="387" spans="1:13" s="265" customFormat="1" ht="21" x14ac:dyDescent="0.25">
      <c r="A387" s="89" t="s">
        <v>793</v>
      </c>
      <c r="B387" s="89">
        <v>50107</v>
      </c>
      <c r="C387" s="90">
        <v>900</v>
      </c>
      <c r="D387" s="90" t="s">
        <v>139</v>
      </c>
      <c r="E387" s="91">
        <v>49201611</v>
      </c>
      <c r="F387" s="89">
        <v>92049820</v>
      </c>
      <c r="G387" s="73" t="s">
        <v>1092</v>
      </c>
      <c r="H387" s="307" t="s">
        <v>58</v>
      </c>
      <c r="I387" s="89">
        <v>1</v>
      </c>
      <c r="J387" s="278">
        <v>600000</v>
      </c>
      <c r="K387" s="268">
        <f t="shared" si="8"/>
        <v>600000</v>
      </c>
      <c r="L387" s="264" t="s">
        <v>44</v>
      </c>
      <c r="M387" s="237" t="s">
        <v>790</v>
      </c>
    </row>
    <row r="388" spans="1:13" s="265" customFormat="1" ht="21" x14ac:dyDescent="0.25">
      <c r="A388" s="89" t="s">
        <v>793</v>
      </c>
      <c r="B388" s="89">
        <v>50199</v>
      </c>
      <c r="C388" s="90" t="s">
        <v>424</v>
      </c>
      <c r="D388" s="90" t="s">
        <v>679</v>
      </c>
      <c r="E388" s="91">
        <v>49201503</v>
      </c>
      <c r="F388" s="89">
        <v>92117229</v>
      </c>
      <c r="G388" s="73" t="s">
        <v>1093</v>
      </c>
      <c r="H388" s="307" t="s">
        <v>58</v>
      </c>
      <c r="I388" s="89">
        <v>4</v>
      </c>
      <c r="J388" s="278">
        <v>150000</v>
      </c>
      <c r="K388" s="268">
        <f t="shared" si="8"/>
        <v>600000</v>
      </c>
      <c r="L388" s="264" t="s">
        <v>44</v>
      </c>
      <c r="M388" s="237" t="s">
        <v>790</v>
      </c>
    </row>
    <row r="389" spans="1:13" s="265" customFormat="1" ht="21" x14ac:dyDescent="0.25">
      <c r="A389" s="89" t="s">
        <v>793</v>
      </c>
      <c r="B389" s="51">
        <v>50199</v>
      </c>
      <c r="C389" s="138" t="s">
        <v>465</v>
      </c>
      <c r="D389" s="138" t="s">
        <v>981</v>
      </c>
      <c r="E389" s="139">
        <v>56101806</v>
      </c>
      <c r="F389" s="51">
        <v>92040483</v>
      </c>
      <c r="G389" s="74" t="s">
        <v>1094</v>
      </c>
      <c r="H389" s="307" t="s">
        <v>58</v>
      </c>
      <c r="I389" s="111">
        <v>6</v>
      </c>
      <c r="J389" s="269">
        <v>120000</v>
      </c>
      <c r="K389" s="268">
        <f t="shared" si="8"/>
        <v>720000</v>
      </c>
      <c r="L389" s="264" t="s">
        <v>44</v>
      </c>
      <c r="M389" s="237" t="s">
        <v>790</v>
      </c>
    </row>
    <row r="390" spans="1:13" s="265" customFormat="1" ht="21" x14ac:dyDescent="0.25">
      <c r="A390" s="89" t="s">
        <v>793</v>
      </c>
      <c r="B390" s="51">
        <v>50199</v>
      </c>
      <c r="C390" s="138" t="s">
        <v>838</v>
      </c>
      <c r="D390" s="138" t="s">
        <v>807</v>
      </c>
      <c r="E390" s="139">
        <v>42182901</v>
      </c>
      <c r="F390" s="51">
        <v>92083094</v>
      </c>
      <c r="G390" s="74" t="s">
        <v>1095</v>
      </c>
      <c r="H390" s="307" t="s">
        <v>58</v>
      </c>
      <c r="I390" s="111">
        <v>12</v>
      </c>
      <c r="J390" s="269">
        <v>100000</v>
      </c>
      <c r="K390" s="268">
        <f t="shared" si="8"/>
        <v>1200000</v>
      </c>
      <c r="L390" s="264" t="s">
        <v>44</v>
      </c>
      <c r="M390" s="237" t="s">
        <v>790</v>
      </c>
    </row>
    <row r="391" spans="1:13" s="265" customFormat="1" ht="21" x14ac:dyDescent="0.25">
      <c r="A391" s="89" t="s">
        <v>793</v>
      </c>
      <c r="B391" s="154">
        <v>50199</v>
      </c>
      <c r="C391" s="94" t="s">
        <v>496</v>
      </c>
      <c r="D391" s="155" t="s">
        <v>984</v>
      </c>
      <c r="E391" s="105">
        <v>46181604</v>
      </c>
      <c r="F391" s="104">
        <v>92009769</v>
      </c>
      <c r="G391" s="140" t="s">
        <v>1096</v>
      </c>
      <c r="H391" s="307" t="s">
        <v>58</v>
      </c>
      <c r="I391" s="141">
        <v>12</v>
      </c>
      <c r="J391" s="271">
        <v>1200</v>
      </c>
      <c r="K391" s="268">
        <f t="shared" si="8"/>
        <v>14400</v>
      </c>
      <c r="L391" s="264" t="s">
        <v>44</v>
      </c>
      <c r="M391" s="237" t="s">
        <v>790</v>
      </c>
    </row>
    <row r="392" spans="1:13" s="265" customFormat="1" ht="21" x14ac:dyDescent="0.25">
      <c r="A392" s="89" t="s">
        <v>793</v>
      </c>
      <c r="B392" s="51">
        <v>50199</v>
      </c>
      <c r="C392" s="138" t="s">
        <v>690</v>
      </c>
      <c r="D392" s="138" t="s">
        <v>986</v>
      </c>
      <c r="E392" s="139">
        <v>56101804</v>
      </c>
      <c r="F392" s="51">
        <v>92037510</v>
      </c>
      <c r="G392" s="74" t="s">
        <v>1097</v>
      </c>
      <c r="H392" s="307" t="s">
        <v>58</v>
      </c>
      <c r="I392" s="111">
        <v>5</v>
      </c>
      <c r="J392" s="269">
        <v>150000</v>
      </c>
      <c r="K392" s="268">
        <f t="shared" si="8"/>
        <v>750000</v>
      </c>
      <c r="L392" s="264" t="s">
        <v>44</v>
      </c>
      <c r="M392" s="237" t="s">
        <v>790</v>
      </c>
    </row>
    <row r="393" spans="1:13" s="265" customFormat="1" ht="21" x14ac:dyDescent="0.25">
      <c r="A393" s="89" t="s">
        <v>793</v>
      </c>
      <c r="B393" s="51">
        <v>50199</v>
      </c>
      <c r="C393" s="138" t="s">
        <v>690</v>
      </c>
      <c r="D393" s="138" t="s">
        <v>988</v>
      </c>
      <c r="E393" s="139">
        <v>56101804</v>
      </c>
      <c r="F393" s="51">
        <v>92040503</v>
      </c>
      <c r="G393" s="74" t="s">
        <v>1098</v>
      </c>
      <c r="H393" s="307" t="s">
        <v>58</v>
      </c>
      <c r="I393" s="111">
        <v>4</v>
      </c>
      <c r="J393" s="269">
        <v>80000</v>
      </c>
      <c r="K393" s="268">
        <f t="shared" si="8"/>
        <v>320000</v>
      </c>
      <c r="L393" s="264" t="s">
        <v>44</v>
      </c>
      <c r="M393" s="237" t="s">
        <v>790</v>
      </c>
    </row>
    <row r="394" spans="1:13" s="265" customFormat="1" ht="21" x14ac:dyDescent="0.25">
      <c r="A394" s="89" t="s">
        <v>793</v>
      </c>
      <c r="B394" s="156">
        <v>50199</v>
      </c>
      <c r="C394" s="138" t="s">
        <v>690</v>
      </c>
      <c r="D394" s="157" t="s">
        <v>988</v>
      </c>
      <c r="E394" s="139">
        <v>56101804</v>
      </c>
      <c r="F394" s="51">
        <v>92040503</v>
      </c>
      <c r="G394" s="74" t="s">
        <v>1099</v>
      </c>
      <c r="H394" s="307" t="s">
        <v>58</v>
      </c>
      <c r="I394" s="111">
        <v>4</v>
      </c>
      <c r="J394" s="269">
        <v>110000</v>
      </c>
      <c r="K394" s="268">
        <f t="shared" si="8"/>
        <v>440000</v>
      </c>
      <c r="L394" s="264" t="s">
        <v>44</v>
      </c>
      <c r="M394" s="237" t="s">
        <v>790</v>
      </c>
    </row>
    <row r="395" spans="1:13" s="265" customFormat="1" ht="21" x14ac:dyDescent="0.25">
      <c r="A395" s="89" t="s">
        <v>793</v>
      </c>
      <c r="B395" s="51">
        <v>50199</v>
      </c>
      <c r="C395" s="138">
        <v>900</v>
      </c>
      <c r="D395" s="138" t="s">
        <v>476</v>
      </c>
      <c r="E395" s="139">
        <v>52141544</v>
      </c>
      <c r="F395" s="51">
        <v>92035796</v>
      </c>
      <c r="G395" s="74" t="s">
        <v>1100</v>
      </c>
      <c r="H395" s="307" t="s">
        <v>58</v>
      </c>
      <c r="I395" s="111">
        <v>2</v>
      </c>
      <c r="J395" s="269">
        <v>350000</v>
      </c>
      <c r="K395" s="268">
        <f t="shared" si="8"/>
        <v>700000</v>
      </c>
      <c r="L395" s="264" t="s">
        <v>44</v>
      </c>
      <c r="M395" s="237" t="s">
        <v>790</v>
      </c>
    </row>
    <row r="396" spans="1:13" s="265" customFormat="1" ht="21" x14ac:dyDescent="0.25">
      <c r="A396" s="89" t="s">
        <v>793</v>
      </c>
      <c r="B396" s="51">
        <v>50199</v>
      </c>
      <c r="C396" s="138">
        <v>900</v>
      </c>
      <c r="D396" s="138" t="s">
        <v>992</v>
      </c>
      <c r="E396" s="139">
        <v>27112014</v>
      </c>
      <c r="F396" s="51">
        <v>92119659</v>
      </c>
      <c r="G396" s="74" t="s">
        <v>1101</v>
      </c>
      <c r="H396" s="307" t="s">
        <v>58</v>
      </c>
      <c r="I396" s="111">
        <v>2</v>
      </c>
      <c r="J396" s="269">
        <v>400000</v>
      </c>
      <c r="K396" s="268">
        <f t="shared" si="8"/>
        <v>800000</v>
      </c>
      <c r="L396" s="264" t="s">
        <v>44</v>
      </c>
      <c r="M396" s="237" t="s">
        <v>790</v>
      </c>
    </row>
    <row r="397" spans="1:13" s="265" customFormat="1" ht="21" x14ac:dyDescent="0.25">
      <c r="A397" s="89" t="s">
        <v>793</v>
      </c>
      <c r="B397" s="51">
        <v>50199</v>
      </c>
      <c r="C397" s="138">
        <v>900</v>
      </c>
      <c r="D397" s="138" t="s">
        <v>994</v>
      </c>
      <c r="E397" s="139">
        <v>52141703</v>
      </c>
      <c r="F397" s="51">
        <v>92028110</v>
      </c>
      <c r="G397" s="74" t="s">
        <v>1102</v>
      </c>
      <c r="H397" s="307" t="s">
        <v>58</v>
      </c>
      <c r="I397" s="111">
        <v>6</v>
      </c>
      <c r="J397" s="269">
        <v>50000</v>
      </c>
      <c r="K397" s="268">
        <f t="shared" si="8"/>
        <v>300000</v>
      </c>
      <c r="L397" s="264" t="s">
        <v>44</v>
      </c>
      <c r="M397" s="237" t="s">
        <v>790</v>
      </c>
    </row>
    <row r="398" spans="1:13" s="265" customFormat="1" ht="21" x14ac:dyDescent="0.25">
      <c r="A398" s="89" t="s">
        <v>793</v>
      </c>
      <c r="B398" s="51">
        <v>50199</v>
      </c>
      <c r="C398" s="138">
        <v>900</v>
      </c>
      <c r="D398" s="138" t="s">
        <v>996</v>
      </c>
      <c r="E398" s="139">
        <v>48101702</v>
      </c>
      <c r="F398" s="51">
        <v>92103669</v>
      </c>
      <c r="G398" s="74" t="s">
        <v>1103</v>
      </c>
      <c r="H398" s="307" t="s">
        <v>58</v>
      </c>
      <c r="I398" s="111">
        <v>10</v>
      </c>
      <c r="J398" s="269">
        <v>70000</v>
      </c>
      <c r="K398" s="268">
        <f t="shared" si="8"/>
        <v>700000</v>
      </c>
      <c r="L398" s="264" t="s">
        <v>44</v>
      </c>
      <c r="M398" s="237" t="s">
        <v>790</v>
      </c>
    </row>
    <row r="399" spans="1:13" s="265" customFormat="1" ht="21" x14ac:dyDescent="0.25">
      <c r="A399" s="89" t="s">
        <v>793</v>
      </c>
      <c r="B399" s="51">
        <v>50199</v>
      </c>
      <c r="C399" s="138">
        <v>900</v>
      </c>
      <c r="D399" s="138" t="s">
        <v>998</v>
      </c>
      <c r="E399" s="139">
        <v>52141601</v>
      </c>
      <c r="F399" s="51">
        <v>92092171</v>
      </c>
      <c r="G399" s="74" t="s">
        <v>1104</v>
      </c>
      <c r="H399" s="307" t="s">
        <v>58</v>
      </c>
      <c r="I399" s="111">
        <v>4</v>
      </c>
      <c r="J399" s="269">
        <v>350000</v>
      </c>
      <c r="K399" s="268">
        <f t="shared" si="8"/>
        <v>1400000</v>
      </c>
      <c r="L399" s="264" t="s">
        <v>44</v>
      </c>
      <c r="M399" s="237" t="s">
        <v>790</v>
      </c>
    </row>
    <row r="400" spans="1:13" s="265" customFormat="1" ht="21" x14ac:dyDescent="0.25">
      <c r="A400" s="89" t="s">
        <v>793</v>
      </c>
      <c r="B400" s="51">
        <v>50199</v>
      </c>
      <c r="C400" s="138">
        <v>900</v>
      </c>
      <c r="D400" s="138" t="s">
        <v>1000</v>
      </c>
      <c r="E400" s="139">
        <v>52141532</v>
      </c>
      <c r="F400" s="51">
        <v>92123386</v>
      </c>
      <c r="G400" s="74" t="s">
        <v>1105</v>
      </c>
      <c r="H400" s="307" t="s">
        <v>58</v>
      </c>
      <c r="I400" s="111">
        <v>2</v>
      </c>
      <c r="J400" s="269">
        <v>25000</v>
      </c>
      <c r="K400" s="268">
        <f t="shared" si="8"/>
        <v>50000</v>
      </c>
      <c r="L400" s="264" t="s">
        <v>44</v>
      </c>
      <c r="M400" s="237" t="s">
        <v>790</v>
      </c>
    </row>
    <row r="401" spans="1:13" s="265" customFormat="1" ht="21" x14ac:dyDescent="0.25">
      <c r="A401" s="89" t="s">
        <v>793</v>
      </c>
      <c r="B401" s="51">
        <v>50199</v>
      </c>
      <c r="C401" s="138">
        <v>900</v>
      </c>
      <c r="D401" s="138">
        <v>100020</v>
      </c>
      <c r="E401" s="139">
        <v>47111503</v>
      </c>
      <c r="F401" s="51">
        <v>92073599</v>
      </c>
      <c r="G401" s="74" t="s">
        <v>1106</v>
      </c>
      <c r="H401" s="307" t="s">
        <v>58</v>
      </c>
      <c r="I401" s="111">
        <v>4</v>
      </c>
      <c r="J401" s="269">
        <v>350000</v>
      </c>
      <c r="K401" s="268">
        <f t="shared" si="8"/>
        <v>1400000</v>
      </c>
      <c r="L401" s="264" t="s">
        <v>44</v>
      </c>
      <c r="M401" s="237" t="s">
        <v>790</v>
      </c>
    </row>
    <row r="402" spans="1:13" s="265" customFormat="1" ht="21" x14ac:dyDescent="0.25">
      <c r="A402" s="89" t="s">
        <v>793</v>
      </c>
      <c r="B402" s="51">
        <v>50199</v>
      </c>
      <c r="C402" s="138">
        <v>900</v>
      </c>
      <c r="D402" s="138">
        <v>130701</v>
      </c>
      <c r="E402" s="139">
        <v>48101608</v>
      </c>
      <c r="F402" s="51">
        <v>92088575</v>
      </c>
      <c r="G402" s="74" t="s">
        <v>1107</v>
      </c>
      <c r="H402" s="307" t="s">
        <v>58</v>
      </c>
      <c r="I402" s="111">
        <v>1</v>
      </c>
      <c r="J402" s="269">
        <v>200000</v>
      </c>
      <c r="K402" s="268">
        <f t="shared" si="8"/>
        <v>200000</v>
      </c>
      <c r="L402" s="264" t="s">
        <v>44</v>
      </c>
      <c r="M402" s="237" t="s">
        <v>790</v>
      </c>
    </row>
    <row r="403" spans="1:13" s="265" customFormat="1" ht="21" x14ac:dyDescent="0.25">
      <c r="A403" s="89" t="s">
        <v>793</v>
      </c>
      <c r="B403" s="51">
        <v>50199</v>
      </c>
      <c r="C403" s="138">
        <v>900</v>
      </c>
      <c r="D403" s="138">
        <v>170201</v>
      </c>
      <c r="E403" s="139">
        <v>56101805</v>
      </c>
      <c r="F403" s="51">
        <v>92040496</v>
      </c>
      <c r="G403" s="74" t="s">
        <v>1108</v>
      </c>
      <c r="H403" s="307" t="s">
        <v>58</v>
      </c>
      <c r="I403" s="111">
        <v>4</v>
      </c>
      <c r="J403" s="269">
        <v>30000</v>
      </c>
      <c r="K403" s="268">
        <f t="shared" si="8"/>
        <v>120000</v>
      </c>
      <c r="L403" s="264" t="s">
        <v>44</v>
      </c>
      <c r="M403" s="237" t="s">
        <v>790</v>
      </c>
    </row>
    <row r="404" spans="1:13" s="265" customFormat="1" ht="21" x14ac:dyDescent="0.25">
      <c r="A404" s="89" t="s">
        <v>793</v>
      </c>
      <c r="B404" s="104">
        <v>50199</v>
      </c>
      <c r="C404" s="138">
        <v>900</v>
      </c>
      <c r="D404" s="94">
        <v>180503</v>
      </c>
      <c r="E404" s="104">
        <v>56101804</v>
      </c>
      <c r="F404" s="104">
        <v>92040501</v>
      </c>
      <c r="G404" s="280" t="s">
        <v>1109</v>
      </c>
      <c r="H404" s="307" t="s">
        <v>58</v>
      </c>
      <c r="I404" s="141">
        <v>4</v>
      </c>
      <c r="J404" s="271">
        <v>25000</v>
      </c>
      <c r="K404" s="272">
        <f t="shared" si="8"/>
        <v>100000</v>
      </c>
      <c r="L404" s="264" t="s">
        <v>44</v>
      </c>
      <c r="M404" s="237" t="s">
        <v>790</v>
      </c>
    </row>
    <row r="405" spans="1:13" s="265" customFormat="1" ht="21" x14ac:dyDescent="0.25">
      <c r="A405" s="89" t="s">
        <v>793</v>
      </c>
      <c r="B405" s="104">
        <v>50199</v>
      </c>
      <c r="C405" s="138">
        <v>900</v>
      </c>
      <c r="D405" s="94">
        <v>180504</v>
      </c>
      <c r="E405" s="104">
        <v>56101810</v>
      </c>
      <c r="F405" s="104">
        <v>92096818</v>
      </c>
      <c r="G405" s="280" t="s">
        <v>1110</v>
      </c>
      <c r="H405" s="307" t="s">
        <v>58</v>
      </c>
      <c r="I405" s="141">
        <v>3</v>
      </c>
      <c r="J405" s="271">
        <v>28000</v>
      </c>
      <c r="K405" s="272">
        <f t="shared" si="8"/>
        <v>84000</v>
      </c>
      <c r="L405" s="264" t="s">
        <v>44</v>
      </c>
      <c r="M405" s="237" t="s">
        <v>790</v>
      </c>
    </row>
  </sheetData>
  <autoFilter ref="A5:M405" xr:uid="{4A45D2E7-BB4E-4E15-9D60-6CFE99B936B8}"/>
  <mergeCells count="4">
    <mergeCell ref="A1:L1"/>
    <mergeCell ref="A2:L2"/>
    <mergeCell ref="A3:L3"/>
    <mergeCell ref="A4:L4"/>
  </mergeCells>
  <conditionalFormatting sqref="E16:F22">
    <cfRule type="cellIs" dxfId="49" priority="25" operator="equal">
      <formula>"NO HAY"</formula>
    </cfRule>
  </conditionalFormatting>
  <conditionalFormatting sqref="E16:F22">
    <cfRule type="expression" dxfId="48" priority="24">
      <formula>#REF!=#REF!</formula>
    </cfRule>
  </conditionalFormatting>
  <conditionalFormatting sqref="B16:D22">
    <cfRule type="expression" dxfId="47" priority="23">
      <formula>#REF!=#REF!</formula>
    </cfRule>
  </conditionalFormatting>
  <conditionalFormatting sqref="E16:F22">
    <cfRule type="expression" dxfId="46" priority="21" stopIfTrue="1">
      <formula>#REF!=#REF!</formula>
    </cfRule>
  </conditionalFormatting>
  <conditionalFormatting sqref="B16:D22">
    <cfRule type="expression" dxfId="45" priority="22" stopIfTrue="1">
      <formula>#REF!=#REF!</formula>
    </cfRule>
  </conditionalFormatting>
  <conditionalFormatting sqref="E23:F221">
    <cfRule type="expression" dxfId="44" priority="19" stopIfTrue="1">
      <formula>#REF!=#REF!</formula>
    </cfRule>
  </conditionalFormatting>
  <conditionalFormatting sqref="E23:F221">
    <cfRule type="cellIs" dxfId="43" priority="18" operator="equal">
      <formula>"NO HAY"</formula>
    </cfRule>
  </conditionalFormatting>
  <conditionalFormatting sqref="B23:D221">
    <cfRule type="expression" dxfId="42" priority="20" stopIfTrue="1">
      <formula>#REF!=#REF!</formula>
    </cfRule>
  </conditionalFormatting>
  <conditionalFormatting sqref="E23:F221">
    <cfRule type="expression" dxfId="41" priority="17">
      <formula>#REF!=#REF!</formula>
    </cfRule>
  </conditionalFormatting>
  <conditionalFormatting sqref="B23:D221">
    <cfRule type="expression" dxfId="40" priority="16">
      <formula>#REF!=#REF!</formula>
    </cfRule>
  </conditionalFormatting>
  <conditionalFormatting sqref="E222:F222">
    <cfRule type="expression" dxfId="39" priority="14" stopIfTrue="1">
      <formula>#REF!=#REF!</formula>
    </cfRule>
  </conditionalFormatting>
  <conditionalFormatting sqref="E222:F222">
    <cfRule type="cellIs" dxfId="38" priority="13" operator="equal">
      <formula>"NO HAY"</formula>
    </cfRule>
  </conditionalFormatting>
  <conditionalFormatting sqref="B222:D222">
    <cfRule type="expression" dxfId="37" priority="15" stopIfTrue="1">
      <formula>#REF!=#REF!</formula>
    </cfRule>
  </conditionalFormatting>
  <conditionalFormatting sqref="E222:F222">
    <cfRule type="expression" dxfId="36" priority="12">
      <formula>#REF!=#REF!</formula>
    </cfRule>
  </conditionalFormatting>
  <conditionalFormatting sqref="B222:D222">
    <cfRule type="expression" dxfId="35" priority="11">
      <formula>#REF!=#REF!</formula>
    </cfRule>
  </conditionalFormatting>
  <conditionalFormatting sqref="E223:F223">
    <cfRule type="expression" dxfId="34" priority="9" stopIfTrue="1">
      <formula>#REF!=#REF!</formula>
    </cfRule>
  </conditionalFormatting>
  <conditionalFormatting sqref="E223:F223">
    <cfRule type="cellIs" dxfId="33" priority="8" operator="equal">
      <formula>"NO HAY"</formula>
    </cfRule>
  </conditionalFormatting>
  <conditionalFormatting sqref="B223:D223">
    <cfRule type="expression" dxfId="32" priority="10" stopIfTrue="1">
      <formula>#REF!=#REF!</formula>
    </cfRule>
  </conditionalFormatting>
  <conditionalFormatting sqref="E223:F223">
    <cfRule type="expression" dxfId="31" priority="7">
      <formula>#REF!=#REF!</formula>
    </cfRule>
  </conditionalFormatting>
  <conditionalFormatting sqref="B223:D223">
    <cfRule type="expression" dxfId="30" priority="6">
      <formula>#REF!=#REF!</formula>
    </cfRule>
  </conditionalFormatting>
  <conditionalFormatting sqref="E13:F15">
    <cfRule type="expression" dxfId="29" priority="4" stopIfTrue="1">
      <formula>#REF!=#REF!</formula>
    </cfRule>
  </conditionalFormatting>
  <conditionalFormatting sqref="E13:F15">
    <cfRule type="cellIs" dxfId="28" priority="3" operator="equal">
      <formula>"NO HAY"</formula>
    </cfRule>
  </conditionalFormatting>
  <conditionalFormatting sqref="B13:D15">
    <cfRule type="expression" dxfId="27" priority="5" stopIfTrue="1">
      <formula>#REF!=#REF!</formula>
    </cfRule>
  </conditionalFormatting>
  <conditionalFormatting sqref="E13:F15">
    <cfRule type="expression" dxfId="26" priority="2">
      <formula>#REF!=#REF!</formula>
    </cfRule>
  </conditionalFormatting>
  <conditionalFormatting sqref="B13:D15">
    <cfRule type="expression" dxfId="25" priority="1">
      <formula>#REF!=#REF!</formula>
    </cfRule>
  </conditionalFormatting>
  <hyperlinks>
    <hyperlink ref="D299" r:id="rId1" display="https://www.hacienda.go.cr/rp/ca/BusquedaMercancias.aspx?catalogo=COG&amp;codmerc=29999900090302" xr:uid="{D0D41B38-9B23-4067-B7C0-4FB831CCCAD3}"/>
    <hyperlink ref="D288" r:id="rId2" display="https://www.hacienda.go.cr/rp/ca/BusquedaMercancias.aspx?catalogo=COG&amp;codmerc=20399185000039" xr:uid="{5115222C-82C0-4D01-9160-BEEDDDFE647E}"/>
    <hyperlink ref="F358" r:id="rId3" display="https://www.sicop.go.cr/moduloTcata/cata/ct/IM_CTJ_GSQ101.jsp?prodId=9&amp;marca_nm=&amp;prodNm=parlante&amp;cateId=52161512&amp;model_nm=&amp;orderBy=&amp;cateNm=&amp;pageSize=10&amp;selectProdType=&amp;showgubun=&amp;selectUseYn=&amp;page_no=10" xr:uid="{20220CE9-D91A-45E4-812C-2EFD95279066}"/>
    <hyperlink ref="B299" r:id="rId4" display="https://www.hacienda.go.cr/rp/ca/BusquedaMercancias.aspx?catalogo=COG&amp;codmerc=29999900090302" xr:uid="{E9951B9A-5929-4C55-90D5-0915BF633C0E}"/>
    <hyperlink ref="B288" r:id="rId5" display="https://www.hacienda.go.cr/rp/ca/BusquedaMercancias.aspx?catalogo=COG&amp;codmerc=20399185000039" xr:uid="{05D5A39F-C00F-412E-8378-7880ADE3DFAA}"/>
    <hyperlink ref="C288" r:id="rId6" display="https://www.hacienda.go.cr/rp/ca/BusquedaMercancias.aspx?catalogo=COG&amp;codmerc=20399185000039" xr:uid="{A7622135-1D34-4DF4-AE7E-9E28E6E96438}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5DD7E-6C2E-4306-B632-8A057A209C73}">
  <dimension ref="A1:M7"/>
  <sheetViews>
    <sheetView topLeftCell="A4" workbookViewId="0">
      <selection activeCell="G8" sqref="G8"/>
    </sheetView>
  </sheetViews>
  <sheetFormatPr baseColWidth="10" defaultRowHeight="14.25" x14ac:dyDescent="0.2"/>
  <cols>
    <col min="1" max="1" width="19.42578125" style="1" customWidth="1"/>
    <col min="2" max="6" width="11.42578125" style="1"/>
    <col min="7" max="7" width="21.42578125" style="1" customWidth="1"/>
    <col min="8" max="9" width="11.42578125" style="1"/>
    <col min="10" max="11" width="21" style="1" customWidth="1"/>
    <col min="12" max="12" width="11.42578125" style="1"/>
    <col min="13" max="13" width="15.140625" style="1" customWidth="1"/>
    <col min="14" max="16384" width="11.42578125" style="1"/>
  </cols>
  <sheetData>
    <row r="1" spans="1:13" x14ac:dyDescent="0.2">
      <c r="A1" s="299" t="s">
        <v>0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</row>
    <row r="2" spans="1:13" x14ac:dyDescent="0.2">
      <c r="A2" s="299" t="s">
        <v>45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</row>
    <row r="3" spans="1:13" ht="15" thickBot="1" x14ac:dyDescent="0.25">
      <c r="A3" s="300" t="s">
        <v>46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</row>
    <row r="4" spans="1:13" ht="15" thickBot="1" x14ac:dyDescent="0.25">
      <c r="A4" s="300"/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</row>
    <row r="5" spans="1:13" ht="57" x14ac:dyDescent="0.2">
      <c r="A5" s="25" t="s">
        <v>3</v>
      </c>
      <c r="B5" s="25" t="s">
        <v>4</v>
      </c>
      <c r="C5" s="26" t="s">
        <v>5</v>
      </c>
      <c r="D5" s="26" t="s">
        <v>6</v>
      </c>
      <c r="E5" s="26" t="s">
        <v>39</v>
      </c>
      <c r="F5" s="27" t="s">
        <v>8</v>
      </c>
      <c r="G5" s="26" t="s">
        <v>40</v>
      </c>
      <c r="H5" s="25" t="s">
        <v>10</v>
      </c>
      <c r="I5" s="25" t="s">
        <v>11</v>
      </c>
      <c r="J5" s="28" t="s">
        <v>12</v>
      </c>
      <c r="K5" s="28" t="s">
        <v>13</v>
      </c>
      <c r="L5" s="29" t="s">
        <v>14</v>
      </c>
      <c r="M5" s="29" t="s">
        <v>15</v>
      </c>
    </row>
    <row r="6" spans="1:13" ht="85.5" x14ac:dyDescent="0.2">
      <c r="A6" s="23" t="s">
        <v>41</v>
      </c>
      <c r="B6" s="24">
        <v>10808</v>
      </c>
      <c r="C6" s="24">
        <v>70</v>
      </c>
      <c r="D6" s="24" t="s">
        <v>23</v>
      </c>
      <c r="E6" s="24">
        <v>81112213</v>
      </c>
      <c r="F6" s="24">
        <v>92091684</v>
      </c>
      <c r="G6" s="24" t="s">
        <v>42</v>
      </c>
      <c r="H6" s="23" t="s">
        <v>16</v>
      </c>
      <c r="I6" s="15">
        <v>1</v>
      </c>
      <c r="J6" s="30">
        <v>1000000</v>
      </c>
      <c r="K6" s="30">
        <f>+I6*J6</f>
        <v>1000000</v>
      </c>
      <c r="L6" s="31" t="s">
        <v>44</v>
      </c>
      <c r="M6" s="32" t="s">
        <v>25</v>
      </c>
    </row>
    <row r="7" spans="1:13" ht="63" customHeight="1" x14ac:dyDescent="0.2">
      <c r="A7" s="23" t="s">
        <v>41</v>
      </c>
      <c r="B7" s="24">
        <v>10406</v>
      </c>
      <c r="C7" s="24" t="s">
        <v>18</v>
      </c>
      <c r="D7" s="24">
        <v>0</v>
      </c>
      <c r="E7" s="24">
        <v>81101704</v>
      </c>
      <c r="F7" s="24">
        <v>92031904</v>
      </c>
      <c r="G7" s="24" t="s">
        <v>43</v>
      </c>
      <c r="H7" s="15" t="s">
        <v>16</v>
      </c>
      <c r="I7" s="15">
        <v>1</v>
      </c>
      <c r="J7" s="33">
        <v>500000</v>
      </c>
      <c r="K7" s="33">
        <f>+I7*J7</f>
        <v>500000</v>
      </c>
      <c r="L7" s="31" t="s">
        <v>44</v>
      </c>
      <c r="M7" s="32" t="s">
        <v>25</v>
      </c>
    </row>
  </sheetData>
  <mergeCells count="4">
    <mergeCell ref="A1:L1"/>
    <mergeCell ref="A2:L2"/>
    <mergeCell ref="A3:L3"/>
    <mergeCell ref="A4:L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8E8B5-96C0-453C-B71E-5666E98D7F96}">
  <dimension ref="A1:M223"/>
  <sheetViews>
    <sheetView topLeftCell="A19" workbookViewId="0">
      <selection activeCell="N4" sqref="N1:O1048576"/>
    </sheetView>
  </sheetViews>
  <sheetFormatPr baseColWidth="10" defaultColWidth="11.42578125" defaultRowHeight="14.25" x14ac:dyDescent="0.2"/>
  <cols>
    <col min="1" max="1" width="20.42578125" style="1" customWidth="1"/>
    <col min="2" max="6" width="11.42578125" style="1"/>
    <col min="7" max="7" width="23.85546875" style="1" customWidth="1"/>
    <col min="8" max="9" width="11.42578125" style="2"/>
    <col min="10" max="11" width="23" style="1" customWidth="1"/>
    <col min="12" max="16384" width="11.42578125" style="1"/>
  </cols>
  <sheetData>
    <row r="1" spans="1:13" x14ac:dyDescent="0.2">
      <c r="A1" s="3"/>
      <c r="B1" s="3"/>
      <c r="C1" s="3"/>
      <c r="D1" s="3"/>
      <c r="E1" s="3"/>
      <c r="F1" s="3"/>
      <c r="G1" s="3"/>
      <c r="H1" s="22"/>
      <c r="I1" s="22"/>
      <c r="J1" s="3"/>
      <c r="K1" s="3"/>
      <c r="L1" s="3"/>
      <c r="M1" s="3"/>
    </row>
    <row r="2" spans="1:13" x14ac:dyDescent="0.2">
      <c r="A2" s="299" t="s">
        <v>0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</row>
    <row r="3" spans="1:13" x14ac:dyDescent="0.2">
      <c r="A3" s="299" t="s">
        <v>45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</row>
    <row r="4" spans="1:13" ht="15" thickBot="1" x14ac:dyDescent="0.25">
      <c r="A4" s="300" t="s">
        <v>20</v>
      </c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</row>
    <row r="5" spans="1:13" ht="15" thickBot="1" x14ac:dyDescent="0.25">
      <c r="A5" s="300" t="s">
        <v>1</v>
      </c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</row>
    <row r="6" spans="1:13" ht="15" thickBot="1" x14ac:dyDescent="0.25">
      <c r="A6" s="4"/>
      <c r="B6" s="301" t="s">
        <v>2</v>
      </c>
      <c r="C6" s="302"/>
      <c r="D6" s="303"/>
      <c r="E6" s="5"/>
      <c r="F6" s="5"/>
      <c r="G6" s="6"/>
      <c r="H6" s="5"/>
      <c r="I6" s="5"/>
      <c r="J6" s="7"/>
      <c r="K6" s="8"/>
      <c r="L6" s="6"/>
      <c r="M6" s="9"/>
    </row>
    <row r="7" spans="1:13" ht="57" x14ac:dyDescent="0.2">
      <c r="A7" s="10" t="s">
        <v>3</v>
      </c>
      <c r="B7" s="11" t="s">
        <v>4</v>
      </c>
      <c r="C7" s="11" t="s">
        <v>5</v>
      </c>
      <c r="D7" s="11" t="s">
        <v>6</v>
      </c>
      <c r="E7" s="11" t="s">
        <v>7</v>
      </c>
      <c r="F7" s="11" t="s">
        <v>8</v>
      </c>
      <c r="G7" s="11" t="s">
        <v>9</v>
      </c>
      <c r="H7" s="11" t="s">
        <v>10</v>
      </c>
      <c r="I7" s="11" t="s">
        <v>11</v>
      </c>
      <c r="J7" s="11" t="s">
        <v>12</v>
      </c>
      <c r="K7" s="11" t="s">
        <v>13</v>
      </c>
      <c r="L7" s="11" t="s">
        <v>14</v>
      </c>
      <c r="M7" s="11" t="s">
        <v>15</v>
      </c>
    </row>
    <row r="8" spans="1:13" ht="42.75" x14ac:dyDescent="0.2">
      <c r="A8" s="12" t="s">
        <v>1</v>
      </c>
      <c r="B8" s="13">
        <v>10403</v>
      </c>
      <c r="C8" s="14" t="s">
        <v>17</v>
      </c>
      <c r="D8" s="14" t="s">
        <v>27</v>
      </c>
      <c r="E8" s="14" t="s">
        <v>28</v>
      </c>
      <c r="F8" s="14" t="s">
        <v>29</v>
      </c>
      <c r="G8" s="12" t="s">
        <v>30</v>
      </c>
      <c r="H8" s="15" t="s">
        <v>16</v>
      </c>
      <c r="I8" s="15">
        <v>1</v>
      </c>
      <c r="J8" s="16">
        <v>40000000</v>
      </c>
      <c r="K8" s="16">
        <f>+J8*I8</f>
        <v>40000000</v>
      </c>
      <c r="L8" s="17" t="s">
        <v>44</v>
      </c>
      <c r="M8" s="17" t="s">
        <v>25</v>
      </c>
    </row>
    <row r="9" spans="1:13" ht="42.75" x14ac:dyDescent="0.2">
      <c r="A9" s="18" t="s">
        <v>1</v>
      </c>
      <c r="B9" s="13">
        <v>20101</v>
      </c>
      <c r="C9" s="19" t="s">
        <v>17</v>
      </c>
      <c r="D9" s="19" t="s">
        <v>26</v>
      </c>
      <c r="E9" s="19" t="s">
        <v>31</v>
      </c>
      <c r="F9" s="19" t="s">
        <v>32</v>
      </c>
      <c r="G9" s="12" t="s">
        <v>33</v>
      </c>
      <c r="H9" s="15" t="s">
        <v>16</v>
      </c>
      <c r="I9" s="15">
        <v>1</v>
      </c>
      <c r="J9" s="16">
        <v>6000000</v>
      </c>
      <c r="K9" s="16">
        <f t="shared" ref="K9:K11" si="0">+J9*I9</f>
        <v>6000000</v>
      </c>
      <c r="L9" s="17" t="s">
        <v>44</v>
      </c>
      <c r="M9" s="17" t="s">
        <v>25</v>
      </c>
    </row>
    <row r="10" spans="1:13" ht="42.75" x14ac:dyDescent="0.2">
      <c r="A10" s="18" t="s">
        <v>1</v>
      </c>
      <c r="B10" s="20">
        <v>29903</v>
      </c>
      <c r="C10" s="15" t="s">
        <v>22</v>
      </c>
      <c r="D10" s="15" t="s">
        <v>34</v>
      </c>
      <c r="E10" s="19" t="s">
        <v>35</v>
      </c>
      <c r="F10" s="19" t="s">
        <v>36</v>
      </c>
      <c r="G10" s="12" t="s">
        <v>37</v>
      </c>
      <c r="H10" s="15" t="s">
        <v>16</v>
      </c>
      <c r="I10" s="15">
        <v>1</v>
      </c>
      <c r="J10" s="16">
        <v>1000000</v>
      </c>
      <c r="K10" s="16">
        <f t="shared" si="0"/>
        <v>1000000</v>
      </c>
      <c r="L10" s="17" t="s">
        <v>44</v>
      </c>
      <c r="M10" s="20" t="s">
        <v>25</v>
      </c>
    </row>
    <row r="11" spans="1:13" ht="42.75" x14ac:dyDescent="0.2">
      <c r="A11" s="18" t="s">
        <v>1</v>
      </c>
      <c r="B11" s="15">
        <v>50201</v>
      </c>
      <c r="C11" s="19" t="s">
        <v>18</v>
      </c>
      <c r="D11" s="19" t="s">
        <v>18</v>
      </c>
      <c r="E11" s="19" t="s">
        <v>24</v>
      </c>
      <c r="F11" s="19" t="s">
        <v>19</v>
      </c>
      <c r="G11" s="12" t="s">
        <v>38</v>
      </c>
      <c r="H11" s="15" t="s">
        <v>16</v>
      </c>
      <c r="I11" s="15">
        <v>1</v>
      </c>
      <c r="J11" s="21">
        <v>150663515.09999999</v>
      </c>
      <c r="K11" s="16">
        <f t="shared" si="0"/>
        <v>150663515.09999999</v>
      </c>
      <c r="L11" s="17" t="s">
        <v>44</v>
      </c>
      <c r="M11" s="20" t="s">
        <v>25</v>
      </c>
    </row>
    <row r="12" spans="1:13" s="46" customFormat="1" ht="71.25" x14ac:dyDescent="0.2">
      <c r="A12" s="18" t="s">
        <v>1</v>
      </c>
      <c r="B12" s="13">
        <v>50209</v>
      </c>
      <c r="C12" s="14" t="s">
        <v>18</v>
      </c>
      <c r="D12" s="14" t="s">
        <v>18</v>
      </c>
      <c r="E12" s="14" t="s">
        <v>24</v>
      </c>
      <c r="F12" s="14" t="s">
        <v>19</v>
      </c>
      <c r="G12" s="12" t="s">
        <v>785</v>
      </c>
      <c r="H12" s="15" t="s">
        <v>16</v>
      </c>
      <c r="I12" s="15">
        <v>1</v>
      </c>
      <c r="J12" s="45">
        <v>200000000</v>
      </c>
      <c r="K12" s="16">
        <f t="shared" ref="K12" si="1">+J12*I12</f>
        <v>200000000</v>
      </c>
      <c r="L12" s="17" t="s">
        <v>786</v>
      </c>
      <c r="M12" s="20" t="s">
        <v>25</v>
      </c>
    </row>
    <row r="13" spans="1:13" s="46" customFormat="1" ht="28.5" x14ac:dyDescent="0.2">
      <c r="A13" s="12" t="s">
        <v>1</v>
      </c>
      <c r="B13" s="35" t="s">
        <v>669</v>
      </c>
      <c r="C13" s="36" t="s">
        <v>72</v>
      </c>
      <c r="D13" s="36" t="s">
        <v>719</v>
      </c>
      <c r="E13" s="37" t="s">
        <v>720</v>
      </c>
      <c r="F13" s="37" t="s">
        <v>721</v>
      </c>
      <c r="G13" s="44" t="s">
        <v>787</v>
      </c>
      <c r="H13" s="15" t="s">
        <v>16</v>
      </c>
      <c r="I13" s="15">
        <v>1</v>
      </c>
      <c r="J13" s="47">
        <v>530000000</v>
      </c>
      <c r="K13" s="48">
        <f>+I13*J13</f>
        <v>530000000</v>
      </c>
      <c r="L13" s="17" t="s">
        <v>786</v>
      </c>
      <c r="M13" s="17" t="s">
        <v>25</v>
      </c>
    </row>
    <row r="14" spans="1:13" s="46" customFormat="1" ht="28.5" x14ac:dyDescent="0.2">
      <c r="A14" s="12" t="s">
        <v>1</v>
      </c>
      <c r="B14" s="35" t="s">
        <v>669</v>
      </c>
      <c r="C14" s="36" t="s">
        <v>72</v>
      </c>
      <c r="D14" s="36" t="s">
        <v>719</v>
      </c>
      <c r="E14" s="37" t="s">
        <v>720</v>
      </c>
      <c r="F14" s="37" t="s">
        <v>721</v>
      </c>
      <c r="G14" s="44" t="s">
        <v>788</v>
      </c>
      <c r="H14" s="15" t="s">
        <v>16</v>
      </c>
      <c r="I14" s="15">
        <v>1</v>
      </c>
      <c r="J14" s="47">
        <v>595000000</v>
      </c>
      <c r="K14" s="48">
        <f t="shared" ref="K14:K15" si="2">+I14*J14</f>
        <v>595000000</v>
      </c>
      <c r="L14" s="17" t="s">
        <v>786</v>
      </c>
      <c r="M14" s="17" t="s">
        <v>25</v>
      </c>
    </row>
    <row r="15" spans="1:13" s="46" customFormat="1" ht="28.5" x14ac:dyDescent="0.2">
      <c r="A15" s="12" t="s">
        <v>1</v>
      </c>
      <c r="B15" s="35" t="s">
        <v>669</v>
      </c>
      <c r="C15" s="36" t="s">
        <v>72</v>
      </c>
      <c r="D15" s="36" t="s">
        <v>719</v>
      </c>
      <c r="E15" s="37" t="s">
        <v>720</v>
      </c>
      <c r="F15" s="37" t="s">
        <v>721</v>
      </c>
      <c r="G15" s="44" t="s">
        <v>789</v>
      </c>
      <c r="H15" s="15" t="s">
        <v>16</v>
      </c>
      <c r="I15" s="15">
        <v>1</v>
      </c>
      <c r="J15" s="47">
        <v>375000000</v>
      </c>
      <c r="K15" s="48">
        <f t="shared" si="2"/>
        <v>375000000</v>
      </c>
      <c r="L15" s="17" t="s">
        <v>786</v>
      </c>
      <c r="M15" s="17" t="s">
        <v>25</v>
      </c>
    </row>
    <row r="16" spans="1:13" customFormat="1" ht="69" customHeight="1" x14ac:dyDescent="0.25">
      <c r="A16" s="34" t="s">
        <v>1</v>
      </c>
      <c r="B16" s="35" t="s">
        <v>47</v>
      </c>
      <c r="C16" s="36" t="s">
        <v>17</v>
      </c>
      <c r="D16" s="36" t="s">
        <v>18</v>
      </c>
      <c r="E16" s="37" t="s">
        <v>48</v>
      </c>
      <c r="F16" s="37" t="s">
        <v>49</v>
      </c>
      <c r="G16" s="38" t="s">
        <v>50</v>
      </c>
      <c r="H16" s="39" t="s">
        <v>16</v>
      </c>
      <c r="I16" s="39">
        <v>1</v>
      </c>
      <c r="J16" s="40">
        <v>183750000</v>
      </c>
      <c r="K16" s="40">
        <f>J16</f>
        <v>183750000</v>
      </c>
      <c r="L16" s="41">
        <v>2021</v>
      </c>
      <c r="M16" s="42" t="s">
        <v>51</v>
      </c>
    </row>
    <row r="17" spans="1:13" customFormat="1" ht="153" x14ac:dyDescent="0.25">
      <c r="A17" s="34" t="s">
        <v>1</v>
      </c>
      <c r="B17" s="35" t="s">
        <v>52</v>
      </c>
      <c r="C17" s="36" t="s">
        <v>53</v>
      </c>
      <c r="D17" s="36" t="s">
        <v>54</v>
      </c>
      <c r="E17" s="37" t="s">
        <v>55</v>
      </c>
      <c r="F17" s="37" t="s">
        <v>56</v>
      </c>
      <c r="G17" s="38" t="s">
        <v>57</v>
      </c>
      <c r="H17" s="39" t="s">
        <v>58</v>
      </c>
      <c r="I17" s="39">
        <v>4</v>
      </c>
      <c r="J17" s="40">
        <v>8000</v>
      </c>
      <c r="K17" s="40">
        <f>I17*J17</f>
        <v>32000</v>
      </c>
      <c r="L17" s="41">
        <v>2021</v>
      </c>
      <c r="M17" s="42" t="s">
        <v>59</v>
      </c>
    </row>
    <row r="18" spans="1:13" customFormat="1" ht="140.25" x14ac:dyDescent="0.25">
      <c r="A18" s="34" t="s">
        <v>1</v>
      </c>
      <c r="B18" s="35" t="s">
        <v>52</v>
      </c>
      <c r="C18" s="36" t="s">
        <v>60</v>
      </c>
      <c r="D18" s="36" t="s">
        <v>61</v>
      </c>
      <c r="E18" s="37" t="s">
        <v>62</v>
      </c>
      <c r="F18" s="37" t="s">
        <v>63</v>
      </c>
      <c r="G18" s="38" t="s">
        <v>64</v>
      </c>
      <c r="H18" s="39" t="s">
        <v>58</v>
      </c>
      <c r="I18" s="39">
        <v>7</v>
      </c>
      <c r="J18" s="40">
        <v>19000</v>
      </c>
      <c r="K18" s="40">
        <f t="shared" ref="K18:K81" si="3">I18*J18</f>
        <v>133000</v>
      </c>
      <c r="L18" s="41">
        <v>2021</v>
      </c>
      <c r="M18" s="42" t="s">
        <v>59</v>
      </c>
    </row>
    <row r="19" spans="1:13" customFormat="1" ht="127.5" x14ac:dyDescent="0.25">
      <c r="A19" s="34" t="s">
        <v>1</v>
      </c>
      <c r="B19" s="35" t="s">
        <v>52</v>
      </c>
      <c r="C19" s="36" t="s">
        <v>60</v>
      </c>
      <c r="D19" s="36" t="s">
        <v>61</v>
      </c>
      <c r="E19" s="37" t="s">
        <v>62</v>
      </c>
      <c r="F19" s="37" t="s">
        <v>65</v>
      </c>
      <c r="G19" s="38" t="s">
        <v>66</v>
      </c>
      <c r="H19" s="39" t="s">
        <v>67</v>
      </c>
      <c r="I19" s="39">
        <v>58</v>
      </c>
      <c r="J19" s="40">
        <v>19000</v>
      </c>
      <c r="K19" s="40">
        <f t="shared" si="3"/>
        <v>1102000</v>
      </c>
      <c r="L19" s="41">
        <v>2021</v>
      </c>
      <c r="M19" s="42" t="s">
        <v>59</v>
      </c>
    </row>
    <row r="20" spans="1:13" customFormat="1" ht="204" x14ac:dyDescent="0.25">
      <c r="A20" s="34" t="s">
        <v>1</v>
      </c>
      <c r="B20" s="43" t="s">
        <v>52</v>
      </c>
      <c r="C20" s="43" t="s">
        <v>60</v>
      </c>
      <c r="D20" s="43" t="s">
        <v>68</v>
      </c>
      <c r="E20" s="37" t="s">
        <v>62</v>
      </c>
      <c r="F20" s="37" t="s">
        <v>69</v>
      </c>
      <c r="G20" s="38" t="s">
        <v>70</v>
      </c>
      <c r="H20" s="39" t="s">
        <v>67</v>
      </c>
      <c r="I20" s="39">
        <v>58</v>
      </c>
      <c r="J20" s="40">
        <v>16000</v>
      </c>
      <c r="K20" s="40">
        <f t="shared" si="3"/>
        <v>928000</v>
      </c>
      <c r="L20" s="41">
        <v>2021</v>
      </c>
      <c r="M20" s="42" t="s">
        <v>59</v>
      </c>
    </row>
    <row r="21" spans="1:13" customFormat="1" ht="318.75" x14ac:dyDescent="0.25">
      <c r="A21" s="34" t="s">
        <v>1</v>
      </c>
      <c r="B21" s="43" t="s">
        <v>71</v>
      </c>
      <c r="C21" s="43" t="s">
        <v>72</v>
      </c>
      <c r="D21" s="43" t="s">
        <v>73</v>
      </c>
      <c r="E21" s="37" t="s">
        <v>74</v>
      </c>
      <c r="F21" s="37" t="s">
        <v>75</v>
      </c>
      <c r="G21" s="38" t="s">
        <v>76</v>
      </c>
      <c r="H21" s="39" t="s">
        <v>67</v>
      </c>
      <c r="I21" s="39">
        <v>1</v>
      </c>
      <c r="J21" s="40">
        <v>8705</v>
      </c>
      <c r="K21" s="40">
        <f t="shared" si="3"/>
        <v>8705</v>
      </c>
      <c r="L21" s="41">
        <v>2021</v>
      </c>
      <c r="M21" s="42" t="s">
        <v>59</v>
      </c>
    </row>
    <row r="22" spans="1:13" customFormat="1" ht="127.5" customHeight="1" x14ac:dyDescent="0.25">
      <c r="A22" s="34" t="s">
        <v>1</v>
      </c>
      <c r="B22" s="43" t="s">
        <v>71</v>
      </c>
      <c r="C22" s="43" t="s">
        <v>72</v>
      </c>
      <c r="D22" s="43" t="s">
        <v>73</v>
      </c>
      <c r="E22" s="37" t="s">
        <v>74</v>
      </c>
      <c r="F22" s="37" t="s">
        <v>77</v>
      </c>
      <c r="G22" s="38" t="s">
        <v>78</v>
      </c>
      <c r="H22" s="39" t="s">
        <v>67</v>
      </c>
      <c r="I22" s="39">
        <v>10</v>
      </c>
      <c r="J22" s="40">
        <v>10100</v>
      </c>
      <c r="K22" s="40">
        <f t="shared" si="3"/>
        <v>101000</v>
      </c>
      <c r="L22" s="41">
        <v>2021</v>
      </c>
      <c r="M22" s="42" t="s">
        <v>59</v>
      </c>
    </row>
    <row r="23" spans="1:13" customFormat="1" ht="89.25" x14ac:dyDescent="0.25">
      <c r="A23" s="34" t="s">
        <v>1</v>
      </c>
      <c r="B23" s="43">
        <v>20199</v>
      </c>
      <c r="C23" s="43" t="s">
        <v>72</v>
      </c>
      <c r="D23" s="43" t="s">
        <v>73</v>
      </c>
      <c r="E23" s="37" t="s">
        <v>79</v>
      </c>
      <c r="F23" s="37" t="s">
        <v>80</v>
      </c>
      <c r="G23" s="38" t="s">
        <v>81</v>
      </c>
      <c r="H23" s="39" t="s">
        <v>67</v>
      </c>
      <c r="I23" s="39">
        <v>4</v>
      </c>
      <c r="J23" s="40">
        <v>10100</v>
      </c>
      <c r="K23" s="40">
        <f t="shared" si="3"/>
        <v>40400</v>
      </c>
      <c r="L23" s="41">
        <v>2021</v>
      </c>
      <c r="M23" s="42" t="s">
        <v>59</v>
      </c>
    </row>
    <row r="24" spans="1:13" customFormat="1" ht="191.25" x14ac:dyDescent="0.25">
      <c r="A24" s="34" t="s">
        <v>1</v>
      </c>
      <c r="B24" s="43" t="s">
        <v>71</v>
      </c>
      <c r="C24" s="43" t="s">
        <v>72</v>
      </c>
      <c r="D24" s="43" t="s">
        <v>82</v>
      </c>
      <c r="E24" s="37" t="s">
        <v>74</v>
      </c>
      <c r="F24" s="37" t="s">
        <v>83</v>
      </c>
      <c r="G24" s="38" t="s">
        <v>84</v>
      </c>
      <c r="H24" s="39" t="s">
        <v>67</v>
      </c>
      <c r="I24" s="39">
        <v>1</v>
      </c>
      <c r="J24" s="40">
        <v>100000</v>
      </c>
      <c r="K24" s="40">
        <f t="shared" si="3"/>
        <v>100000</v>
      </c>
      <c r="L24" s="41">
        <v>2021</v>
      </c>
      <c r="M24" s="42" t="s">
        <v>59</v>
      </c>
    </row>
    <row r="25" spans="1:13" customFormat="1" ht="89.25" x14ac:dyDescent="0.25">
      <c r="A25" s="34" t="s">
        <v>1</v>
      </c>
      <c r="B25" s="43" t="s">
        <v>85</v>
      </c>
      <c r="C25" s="43" t="s">
        <v>86</v>
      </c>
      <c r="D25" s="43" t="s">
        <v>87</v>
      </c>
      <c r="E25" s="37" t="s">
        <v>88</v>
      </c>
      <c r="F25" s="37" t="s">
        <v>89</v>
      </c>
      <c r="G25" s="38" t="s">
        <v>90</v>
      </c>
      <c r="H25" s="39" t="s">
        <v>67</v>
      </c>
      <c r="I25" s="39">
        <v>64</v>
      </c>
      <c r="J25" s="40">
        <v>55000</v>
      </c>
      <c r="K25" s="40">
        <f t="shared" si="3"/>
        <v>3520000</v>
      </c>
      <c r="L25" s="41">
        <v>2021</v>
      </c>
      <c r="M25" s="42" t="s">
        <v>59</v>
      </c>
    </row>
    <row r="26" spans="1:13" customFormat="1" ht="140.25" x14ac:dyDescent="0.25">
      <c r="A26" s="34" t="s">
        <v>1</v>
      </c>
      <c r="B26" s="43" t="s">
        <v>85</v>
      </c>
      <c r="C26" s="43" t="s">
        <v>86</v>
      </c>
      <c r="D26" s="43" t="s">
        <v>91</v>
      </c>
      <c r="E26" s="37" t="s">
        <v>92</v>
      </c>
      <c r="F26" s="37" t="s">
        <v>93</v>
      </c>
      <c r="G26" s="38" t="s">
        <v>94</v>
      </c>
      <c r="H26" s="39" t="s">
        <v>67</v>
      </c>
      <c r="I26" s="39">
        <v>4</v>
      </c>
      <c r="J26" s="40">
        <v>75000</v>
      </c>
      <c r="K26" s="40">
        <f t="shared" si="3"/>
        <v>300000</v>
      </c>
      <c r="L26" s="41">
        <v>2021</v>
      </c>
      <c r="M26" s="42" t="s">
        <v>59</v>
      </c>
    </row>
    <row r="27" spans="1:13" customFormat="1" ht="102" x14ac:dyDescent="0.25">
      <c r="A27" s="34" t="s">
        <v>1</v>
      </c>
      <c r="B27" s="43" t="s">
        <v>85</v>
      </c>
      <c r="C27" s="43" t="s">
        <v>86</v>
      </c>
      <c r="D27" s="43" t="s">
        <v>91</v>
      </c>
      <c r="E27" s="37" t="s">
        <v>92</v>
      </c>
      <c r="F27" s="37" t="s">
        <v>95</v>
      </c>
      <c r="G27" s="38" t="s">
        <v>96</v>
      </c>
      <c r="H27" s="39" t="s">
        <v>67</v>
      </c>
      <c r="I27" s="39">
        <v>1</v>
      </c>
      <c r="J27" s="40">
        <v>200000</v>
      </c>
      <c r="K27" s="40">
        <f t="shared" si="3"/>
        <v>200000</v>
      </c>
      <c r="L27" s="41">
        <v>2021</v>
      </c>
      <c r="M27" s="42" t="s">
        <v>59</v>
      </c>
    </row>
    <row r="28" spans="1:13" customFormat="1" ht="45" customHeight="1" x14ac:dyDescent="0.25">
      <c r="A28" s="34" t="s">
        <v>1</v>
      </c>
      <c r="B28" s="43" t="s">
        <v>85</v>
      </c>
      <c r="C28" s="43" t="s">
        <v>97</v>
      </c>
      <c r="D28" s="43" t="s">
        <v>98</v>
      </c>
      <c r="E28" s="37" t="s">
        <v>99</v>
      </c>
      <c r="F28" s="37" t="s">
        <v>100</v>
      </c>
      <c r="G28" s="38" t="s">
        <v>101</v>
      </c>
      <c r="H28" s="39" t="s">
        <v>67</v>
      </c>
      <c r="I28" s="39">
        <v>33</v>
      </c>
      <c r="J28" s="40">
        <v>7000</v>
      </c>
      <c r="K28" s="40">
        <f t="shared" si="3"/>
        <v>231000</v>
      </c>
      <c r="L28" s="41">
        <v>2021</v>
      </c>
      <c r="M28" s="42" t="s">
        <v>59</v>
      </c>
    </row>
    <row r="29" spans="1:13" customFormat="1" ht="54.75" customHeight="1" x14ac:dyDescent="0.25">
      <c r="A29" s="34" t="s">
        <v>1</v>
      </c>
      <c r="B29" s="43" t="s">
        <v>85</v>
      </c>
      <c r="C29" s="43" t="s">
        <v>97</v>
      </c>
      <c r="D29" s="43" t="s">
        <v>98</v>
      </c>
      <c r="E29" s="37" t="s">
        <v>99</v>
      </c>
      <c r="F29" s="37" t="s">
        <v>102</v>
      </c>
      <c r="G29" s="38" t="s">
        <v>103</v>
      </c>
      <c r="H29" s="39" t="s">
        <v>67</v>
      </c>
      <c r="I29" s="39">
        <v>6</v>
      </c>
      <c r="J29" s="40">
        <v>16100</v>
      </c>
      <c r="K29" s="40">
        <f t="shared" si="3"/>
        <v>96600</v>
      </c>
      <c r="L29" s="41">
        <v>2021</v>
      </c>
      <c r="M29" s="42" t="s">
        <v>59</v>
      </c>
    </row>
    <row r="30" spans="1:13" customFormat="1" ht="78" customHeight="1" x14ac:dyDescent="0.25">
      <c r="A30" s="34" t="s">
        <v>1</v>
      </c>
      <c r="B30" s="43" t="s">
        <v>85</v>
      </c>
      <c r="C30" s="43" t="s">
        <v>104</v>
      </c>
      <c r="D30" s="43" t="s">
        <v>105</v>
      </c>
      <c r="E30" s="37" t="s">
        <v>106</v>
      </c>
      <c r="F30" s="37" t="s">
        <v>107</v>
      </c>
      <c r="G30" s="38" t="s">
        <v>108</v>
      </c>
      <c r="H30" s="39" t="s">
        <v>67</v>
      </c>
      <c r="I30" s="39">
        <v>234</v>
      </c>
      <c r="J30" s="40">
        <v>20</v>
      </c>
      <c r="K30" s="40">
        <f t="shared" si="3"/>
        <v>4680</v>
      </c>
      <c r="L30" s="41">
        <v>2021</v>
      </c>
      <c r="M30" s="42" t="s">
        <v>59</v>
      </c>
    </row>
    <row r="31" spans="1:13" customFormat="1" ht="74.25" customHeight="1" x14ac:dyDescent="0.25">
      <c r="A31" s="34" t="s">
        <v>1</v>
      </c>
      <c r="B31" s="43" t="s">
        <v>85</v>
      </c>
      <c r="C31" s="43" t="s">
        <v>104</v>
      </c>
      <c r="D31" s="43" t="s">
        <v>109</v>
      </c>
      <c r="E31" s="37" t="s">
        <v>106</v>
      </c>
      <c r="F31" s="37" t="s">
        <v>110</v>
      </c>
      <c r="G31" s="38" t="s">
        <v>111</v>
      </c>
      <c r="H31" s="39" t="s">
        <v>67</v>
      </c>
      <c r="I31" s="39">
        <v>130</v>
      </c>
      <c r="J31" s="40">
        <v>200</v>
      </c>
      <c r="K31" s="40">
        <f t="shared" si="3"/>
        <v>26000</v>
      </c>
      <c r="L31" s="41">
        <v>2021</v>
      </c>
      <c r="M31" s="42" t="s">
        <v>59</v>
      </c>
    </row>
    <row r="32" spans="1:13" customFormat="1" ht="102" x14ac:dyDescent="0.25">
      <c r="A32" s="34" t="s">
        <v>1</v>
      </c>
      <c r="B32" s="43" t="s">
        <v>85</v>
      </c>
      <c r="C32" s="43" t="s">
        <v>112</v>
      </c>
      <c r="D32" s="43" t="s">
        <v>113</v>
      </c>
      <c r="E32" s="37" t="s">
        <v>114</v>
      </c>
      <c r="F32" s="37" t="s">
        <v>115</v>
      </c>
      <c r="G32" s="38" t="s">
        <v>116</v>
      </c>
      <c r="H32" s="39" t="s">
        <v>117</v>
      </c>
      <c r="I32" s="39">
        <v>6</v>
      </c>
      <c r="J32" s="40">
        <v>900</v>
      </c>
      <c r="K32" s="40">
        <f t="shared" si="3"/>
        <v>5400</v>
      </c>
      <c r="L32" s="41">
        <v>2021</v>
      </c>
      <c r="M32" s="42" t="s">
        <v>59</v>
      </c>
    </row>
    <row r="33" spans="1:13" customFormat="1" ht="127.5" x14ac:dyDescent="0.25">
      <c r="A33" s="34" t="s">
        <v>1</v>
      </c>
      <c r="B33" s="43" t="s">
        <v>85</v>
      </c>
      <c r="C33" s="43" t="s">
        <v>21</v>
      </c>
      <c r="D33" s="43" t="s">
        <v>118</v>
      </c>
      <c r="E33" s="37" t="s">
        <v>88</v>
      </c>
      <c r="F33" s="37" t="s">
        <v>119</v>
      </c>
      <c r="G33" s="38" t="s">
        <v>120</v>
      </c>
      <c r="H33" s="39" t="s">
        <v>67</v>
      </c>
      <c r="I33" s="39">
        <v>100</v>
      </c>
      <c r="J33" s="40">
        <v>18000</v>
      </c>
      <c r="K33" s="40">
        <f t="shared" si="3"/>
        <v>1800000</v>
      </c>
      <c r="L33" s="41">
        <v>2021</v>
      </c>
      <c r="M33" s="42" t="s">
        <v>59</v>
      </c>
    </row>
    <row r="34" spans="1:13" customFormat="1" ht="229.5" x14ac:dyDescent="0.25">
      <c r="A34" s="34" t="s">
        <v>1</v>
      </c>
      <c r="B34" s="43" t="s">
        <v>85</v>
      </c>
      <c r="C34" s="43" t="s">
        <v>121</v>
      </c>
      <c r="D34" s="43" t="s">
        <v>122</v>
      </c>
      <c r="E34" s="37" t="s">
        <v>123</v>
      </c>
      <c r="F34" s="37" t="s">
        <v>124</v>
      </c>
      <c r="G34" s="38" t="s">
        <v>125</v>
      </c>
      <c r="H34" s="39" t="s">
        <v>67</v>
      </c>
      <c r="I34" s="39">
        <v>49</v>
      </c>
      <c r="J34" s="40">
        <v>25600</v>
      </c>
      <c r="K34" s="40">
        <f t="shared" si="3"/>
        <v>1254400</v>
      </c>
      <c r="L34" s="41">
        <v>2021</v>
      </c>
      <c r="M34" s="42" t="s">
        <v>59</v>
      </c>
    </row>
    <row r="35" spans="1:13" customFormat="1" ht="140.25" x14ac:dyDescent="0.25">
      <c r="A35" s="34" t="s">
        <v>1</v>
      </c>
      <c r="B35" s="43" t="s">
        <v>85</v>
      </c>
      <c r="C35" s="43" t="s">
        <v>126</v>
      </c>
      <c r="D35" s="43" t="s">
        <v>18</v>
      </c>
      <c r="E35" s="37" t="s">
        <v>127</v>
      </c>
      <c r="F35" s="37" t="s">
        <v>128</v>
      </c>
      <c r="G35" s="38" t="s">
        <v>129</v>
      </c>
      <c r="H35" s="39" t="s">
        <v>67</v>
      </c>
      <c r="I35" s="39">
        <v>72</v>
      </c>
      <c r="J35" s="40">
        <v>15300</v>
      </c>
      <c r="K35" s="40">
        <f t="shared" si="3"/>
        <v>1101600</v>
      </c>
      <c r="L35" s="41">
        <v>2021</v>
      </c>
      <c r="M35" s="42" t="s">
        <v>59</v>
      </c>
    </row>
    <row r="36" spans="1:13" customFormat="1" ht="114.75" x14ac:dyDescent="0.25">
      <c r="A36" s="34" t="s">
        <v>1</v>
      </c>
      <c r="B36" s="43" t="s">
        <v>85</v>
      </c>
      <c r="C36" s="43" t="s">
        <v>130</v>
      </c>
      <c r="D36" s="43" t="s">
        <v>131</v>
      </c>
      <c r="E36" s="37" t="s">
        <v>132</v>
      </c>
      <c r="F36" s="37" t="s">
        <v>133</v>
      </c>
      <c r="G36" s="38" t="s">
        <v>134</v>
      </c>
      <c r="H36" s="39" t="s">
        <v>67</v>
      </c>
      <c r="I36" s="39">
        <v>37</v>
      </c>
      <c r="J36" s="40">
        <v>7200</v>
      </c>
      <c r="K36" s="40">
        <f t="shared" si="3"/>
        <v>266400</v>
      </c>
      <c r="L36" s="41">
        <v>2021</v>
      </c>
      <c r="M36" s="42" t="s">
        <v>59</v>
      </c>
    </row>
    <row r="37" spans="1:13" customFormat="1" ht="127.5" x14ac:dyDescent="0.25">
      <c r="A37" s="34" t="s">
        <v>1</v>
      </c>
      <c r="B37" s="43" t="s">
        <v>85</v>
      </c>
      <c r="C37" s="43" t="s">
        <v>130</v>
      </c>
      <c r="D37" s="43" t="s">
        <v>135</v>
      </c>
      <c r="E37" s="37" t="s">
        <v>132</v>
      </c>
      <c r="F37" s="37" t="s">
        <v>136</v>
      </c>
      <c r="G37" s="38" t="s">
        <v>137</v>
      </c>
      <c r="H37" s="39" t="s">
        <v>67</v>
      </c>
      <c r="I37" s="39">
        <v>14</v>
      </c>
      <c r="J37" s="40">
        <v>9000</v>
      </c>
      <c r="K37" s="40">
        <f t="shared" si="3"/>
        <v>126000</v>
      </c>
      <c r="L37" s="41">
        <v>2021</v>
      </c>
      <c r="M37" s="42" t="s">
        <v>59</v>
      </c>
    </row>
    <row r="38" spans="1:13" customFormat="1" ht="191.25" x14ac:dyDescent="0.25">
      <c r="A38" s="34" t="s">
        <v>1</v>
      </c>
      <c r="B38" s="43" t="s">
        <v>85</v>
      </c>
      <c r="C38" s="43" t="s">
        <v>138</v>
      </c>
      <c r="D38" s="43" t="s">
        <v>139</v>
      </c>
      <c r="E38" s="37" t="s">
        <v>140</v>
      </c>
      <c r="F38" s="37" t="s">
        <v>141</v>
      </c>
      <c r="G38" s="38" t="s">
        <v>142</v>
      </c>
      <c r="H38" s="39" t="s">
        <v>67</v>
      </c>
      <c r="I38" s="39">
        <v>255</v>
      </c>
      <c r="J38" s="40">
        <v>3000</v>
      </c>
      <c r="K38" s="40">
        <f t="shared" si="3"/>
        <v>765000</v>
      </c>
      <c r="L38" s="41">
        <v>2021</v>
      </c>
      <c r="M38" s="42" t="s">
        <v>59</v>
      </c>
    </row>
    <row r="39" spans="1:13" customFormat="1" ht="178.5" x14ac:dyDescent="0.25">
      <c r="A39" s="34" t="s">
        <v>1</v>
      </c>
      <c r="B39" s="43" t="s">
        <v>85</v>
      </c>
      <c r="C39" s="43" t="s">
        <v>138</v>
      </c>
      <c r="D39" s="43" t="s">
        <v>143</v>
      </c>
      <c r="E39" s="37" t="s">
        <v>144</v>
      </c>
      <c r="F39" s="37" t="s">
        <v>145</v>
      </c>
      <c r="G39" s="38" t="s">
        <v>146</v>
      </c>
      <c r="H39" s="39" t="s">
        <v>67</v>
      </c>
      <c r="I39" s="39">
        <v>130</v>
      </c>
      <c r="J39" s="40">
        <v>1500</v>
      </c>
      <c r="K39" s="40">
        <f t="shared" si="3"/>
        <v>195000</v>
      </c>
      <c r="L39" s="41">
        <v>2021</v>
      </c>
      <c r="M39" s="42" t="s">
        <v>59</v>
      </c>
    </row>
    <row r="40" spans="1:13" customFormat="1" ht="52.5" customHeight="1" x14ac:dyDescent="0.25">
      <c r="A40" s="34" t="s">
        <v>1</v>
      </c>
      <c r="B40" s="43" t="s">
        <v>85</v>
      </c>
      <c r="C40" s="43" t="s">
        <v>138</v>
      </c>
      <c r="D40" s="43" t="s">
        <v>147</v>
      </c>
      <c r="E40" s="37" t="s">
        <v>127</v>
      </c>
      <c r="F40" s="37" t="s">
        <v>148</v>
      </c>
      <c r="G40" s="38" t="s">
        <v>149</v>
      </c>
      <c r="H40" s="39" t="s">
        <v>67</v>
      </c>
      <c r="I40" s="39">
        <v>12</v>
      </c>
      <c r="J40" s="40">
        <v>27300</v>
      </c>
      <c r="K40" s="40">
        <f t="shared" si="3"/>
        <v>327600</v>
      </c>
      <c r="L40" s="41">
        <v>2021</v>
      </c>
      <c r="M40" s="42" t="s">
        <v>59</v>
      </c>
    </row>
    <row r="41" spans="1:13" customFormat="1" ht="127.5" x14ac:dyDescent="0.25">
      <c r="A41" s="34" t="s">
        <v>1</v>
      </c>
      <c r="B41" s="43" t="s">
        <v>85</v>
      </c>
      <c r="C41" s="43" t="s">
        <v>138</v>
      </c>
      <c r="D41" s="43" t="s">
        <v>147</v>
      </c>
      <c r="E41" s="37" t="s">
        <v>150</v>
      </c>
      <c r="F41" s="37" t="s">
        <v>151</v>
      </c>
      <c r="G41" s="38" t="s">
        <v>152</v>
      </c>
      <c r="H41" s="39" t="s">
        <v>67</v>
      </c>
      <c r="I41" s="39">
        <v>31</v>
      </c>
      <c r="J41" s="40">
        <v>53700</v>
      </c>
      <c r="K41" s="40">
        <f t="shared" si="3"/>
        <v>1664700</v>
      </c>
      <c r="L41" s="41">
        <v>2021</v>
      </c>
      <c r="M41" s="42" t="s">
        <v>59</v>
      </c>
    </row>
    <row r="42" spans="1:13" customFormat="1" ht="114.75" x14ac:dyDescent="0.25">
      <c r="A42" s="34" t="s">
        <v>1</v>
      </c>
      <c r="B42" s="43" t="s">
        <v>85</v>
      </c>
      <c r="C42" s="43" t="s">
        <v>138</v>
      </c>
      <c r="D42" s="43" t="s">
        <v>153</v>
      </c>
      <c r="E42" s="37" t="s">
        <v>127</v>
      </c>
      <c r="F42" s="37" t="s">
        <v>154</v>
      </c>
      <c r="G42" s="38" t="s">
        <v>155</v>
      </c>
      <c r="H42" s="39" t="s">
        <v>67</v>
      </c>
      <c r="I42" s="39">
        <v>106</v>
      </c>
      <c r="J42" s="40">
        <v>25800</v>
      </c>
      <c r="K42" s="40">
        <f t="shared" si="3"/>
        <v>2734800</v>
      </c>
      <c r="L42" s="41">
        <v>2021</v>
      </c>
      <c r="M42" s="42" t="s">
        <v>59</v>
      </c>
    </row>
    <row r="43" spans="1:13" customFormat="1" ht="114.75" x14ac:dyDescent="0.25">
      <c r="A43" s="34" t="s">
        <v>1</v>
      </c>
      <c r="B43" s="43" t="s">
        <v>85</v>
      </c>
      <c r="C43" s="43" t="s">
        <v>138</v>
      </c>
      <c r="D43" s="43" t="s">
        <v>153</v>
      </c>
      <c r="E43" s="37" t="s">
        <v>127</v>
      </c>
      <c r="F43" s="37" t="s">
        <v>156</v>
      </c>
      <c r="G43" s="38" t="s">
        <v>157</v>
      </c>
      <c r="H43" s="39" t="s">
        <v>67</v>
      </c>
      <c r="I43" s="39">
        <v>11</v>
      </c>
      <c r="J43" s="40">
        <v>9000</v>
      </c>
      <c r="K43" s="40">
        <f t="shared" si="3"/>
        <v>99000</v>
      </c>
      <c r="L43" s="41">
        <v>2021</v>
      </c>
      <c r="M43" s="42" t="s">
        <v>59</v>
      </c>
    </row>
    <row r="44" spans="1:13" customFormat="1" ht="89.25" x14ac:dyDescent="0.25">
      <c r="A44" s="34" t="s">
        <v>1</v>
      </c>
      <c r="B44" s="43" t="s">
        <v>85</v>
      </c>
      <c r="C44" s="43" t="s">
        <v>138</v>
      </c>
      <c r="D44" s="43" t="s">
        <v>153</v>
      </c>
      <c r="E44" s="37" t="s">
        <v>150</v>
      </c>
      <c r="F44" s="37" t="s">
        <v>158</v>
      </c>
      <c r="G44" s="38" t="s">
        <v>159</v>
      </c>
      <c r="H44" s="39" t="s">
        <v>67</v>
      </c>
      <c r="I44" s="39">
        <v>13</v>
      </c>
      <c r="J44" s="40">
        <v>18000</v>
      </c>
      <c r="K44" s="40">
        <f t="shared" si="3"/>
        <v>234000</v>
      </c>
      <c r="L44" s="41">
        <v>2021</v>
      </c>
      <c r="M44" s="42" t="s">
        <v>59</v>
      </c>
    </row>
    <row r="45" spans="1:13" customFormat="1" ht="140.25" x14ac:dyDescent="0.25">
      <c r="A45" s="34" t="s">
        <v>1</v>
      </c>
      <c r="B45" s="43" t="s">
        <v>85</v>
      </c>
      <c r="C45" s="43" t="s">
        <v>138</v>
      </c>
      <c r="D45" s="43" t="s">
        <v>160</v>
      </c>
      <c r="E45" s="37" t="s">
        <v>161</v>
      </c>
      <c r="F45" s="37" t="s">
        <v>162</v>
      </c>
      <c r="G45" s="38" t="s">
        <v>163</v>
      </c>
      <c r="H45" s="39" t="s">
        <v>67</v>
      </c>
      <c r="I45" s="39">
        <v>5</v>
      </c>
      <c r="J45" s="40">
        <v>2200</v>
      </c>
      <c r="K45" s="40">
        <f t="shared" si="3"/>
        <v>11000</v>
      </c>
      <c r="L45" s="41">
        <v>2021</v>
      </c>
      <c r="M45" s="42" t="s">
        <v>59</v>
      </c>
    </row>
    <row r="46" spans="1:13" customFormat="1" ht="102" x14ac:dyDescent="0.25">
      <c r="A46" s="34" t="s">
        <v>1</v>
      </c>
      <c r="B46" s="43" t="s">
        <v>85</v>
      </c>
      <c r="C46" s="43" t="s">
        <v>138</v>
      </c>
      <c r="D46" s="43" t="s">
        <v>164</v>
      </c>
      <c r="E46" s="37" t="s">
        <v>165</v>
      </c>
      <c r="F46" s="37" t="s">
        <v>166</v>
      </c>
      <c r="G46" s="38" t="s">
        <v>167</v>
      </c>
      <c r="H46" s="39" t="s">
        <v>67</v>
      </c>
      <c r="I46" s="39">
        <v>5</v>
      </c>
      <c r="J46" s="40">
        <v>1800</v>
      </c>
      <c r="K46" s="40">
        <f t="shared" si="3"/>
        <v>9000</v>
      </c>
      <c r="L46" s="41">
        <v>2021</v>
      </c>
      <c r="M46" s="42" t="s">
        <v>59</v>
      </c>
    </row>
    <row r="47" spans="1:13" customFormat="1" ht="102" x14ac:dyDescent="0.25">
      <c r="A47" s="34" t="s">
        <v>1</v>
      </c>
      <c r="B47" s="43" t="s">
        <v>85</v>
      </c>
      <c r="C47" s="43" t="s">
        <v>168</v>
      </c>
      <c r="D47" s="43" t="s">
        <v>169</v>
      </c>
      <c r="E47" s="37" t="s">
        <v>170</v>
      </c>
      <c r="F47" s="37" t="s">
        <v>171</v>
      </c>
      <c r="G47" s="38" t="s">
        <v>172</v>
      </c>
      <c r="H47" s="39" t="s">
        <v>67</v>
      </c>
      <c r="I47" s="39">
        <v>2168</v>
      </c>
      <c r="J47" s="40">
        <v>1900</v>
      </c>
      <c r="K47" s="40">
        <f t="shared" si="3"/>
        <v>4119200</v>
      </c>
      <c r="L47" s="41">
        <v>2021</v>
      </c>
      <c r="M47" s="42" t="s">
        <v>59</v>
      </c>
    </row>
    <row r="48" spans="1:13" customFormat="1" ht="76.5" x14ac:dyDescent="0.25">
      <c r="A48" s="34" t="s">
        <v>1</v>
      </c>
      <c r="B48" s="43" t="s">
        <v>85</v>
      </c>
      <c r="C48" s="43" t="s">
        <v>168</v>
      </c>
      <c r="D48" s="43" t="s">
        <v>173</v>
      </c>
      <c r="E48" s="37" t="s">
        <v>174</v>
      </c>
      <c r="F48" s="37" t="s">
        <v>175</v>
      </c>
      <c r="G48" s="38" t="s">
        <v>176</v>
      </c>
      <c r="H48" s="39" t="s">
        <v>67</v>
      </c>
      <c r="I48" s="39">
        <v>131</v>
      </c>
      <c r="J48" s="40">
        <v>7800</v>
      </c>
      <c r="K48" s="40">
        <f t="shared" si="3"/>
        <v>1021800</v>
      </c>
      <c r="L48" s="41">
        <v>2021</v>
      </c>
      <c r="M48" s="42" t="s">
        <v>59</v>
      </c>
    </row>
    <row r="49" spans="1:13" customFormat="1" ht="63.75" x14ac:dyDescent="0.25">
      <c r="A49" s="34" t="s">
        <v>1</v>
      </c>
      <c r="B49" s="43" t="s">
        <v>85</v>
      </c>
      <c r="C49" s="43" t="s">
        <v>168</v>
      </c>
      <c r="D49" s="43" t="s">
        <v>173</v>
      </c>
      <c r="E49" s="37" t="s">
        <v>174</v>
      </c>
      <c r="F49" s="37" t="s">
        <v>177</v>
      </c>
      <c r="G49" s="38" t="s">
        <v>178</v>
      </c>
      <c r="H49" s="39" t="s">
        <v>67</v>
      </c>
      <c r="I49" s="39">
        <v>9</v>
      </c>
      <c r="J49" s="40">
        <v>3380</v>
      </c>
      <c r="K49" s="40">
        <f t="shared" si="3"/>
        <v>30420</v>
      </c>
      <c r="L49" s="41">
        <v>2021</v>
      </c>
      <c r="M49" s="42" t="s">
        <v>59</v>
      </c>
    </row>
    <row r="50" spans="1:13" customFormat="1" ht="114.75" x14ac:dyDescent="0.25">
      <c r="A50" s="34" t="s">
        <v>1</v>
      </c>
      <c r="B50" s="43" t="s">
        <v>85</v>
      </c>
      <c r="C50" s="43" t="s">
        <v>72</v>
      </c>
      <c r="D50" s="43" t="s">
        <v>179</v>
      </c>
      <c r="E50" s="37" t="s">
        <v>180</v>
      </c>
      <c r="F50" s="37" t="s">
        <v>181</v>
      </c>
      <c r="G50" s="38" t="s">
        <v>182</v>
      </c>
      <c r="H50" s="39" t="s">
        <v>67</v>
      </c>
      <c r="I50" s="39">
        <v>138</v>
      </c>
      <c r="J50" s="40">
        <v>100</v>
      </c>
      <c r="K50" s="40">
        <f t="shared" si="3"/>
        <v>13800</v>
      </c>
      <c r="L50" s="41">
        <v>2021</v>
      </c>
      <c r="M50" s="42" t="s">
        <v>59</v>
      </c>
    </row>
    <row r="51" spans="1:13" customFormat="1" ht="114.75" x14ac:dyDescent="0.25">
      <c r="A51" s="34" t="s">
        <v>1</v>
      </c>
      <c r="B51" s="43" t="s">
        <v>85</v>
      </c>
      <c r="C51" s="43" t="s">
        <v>183</v>
      </c>
      <c r="D51" s="43" t="s">
        <v>184</v>
      </c>
      <c r="E51" s="37" t="s">
        <v>185</v>
      </c>
      <c r="F51" s="37" t="s">
        <v>186</v>
      </c>
      <c r="G51" s="38" t="s">
        <v>187</v>
      </c>
      <c r="H51" s="39" t="s">
        <v>67</v>
      </c>
      <c r="I51" s="39">
        <v>19</v>
      </c>
      <c r="J51" s="40">
        <v>60</v>
      </c>
      <c r="K51" s="40">
        <f t="shared" si="3"/>
        <v>1140</v>
      </c>
      <c r="L51" s="41">
        <v>2021</v>
      </c>
      <c r="M51" s="42" t="s">
        <v>59</v>
      </c>
    </row>
    <row r="52" spans="1:13" customFormat="1" ht="127.5" x14ac:dyDescent="0.25">
      <c r="A52" s="34" t="s">
        <v>1</v>
      </c>
      <c r="B52" s="43" t="s">
        <v>85</v>
      </c>
      <c r="C52" s="43" t="s">
        <v>183</v>
      </c>
      <c r="D52" s="43" t="s">
        <v>188</v>
      </c>
      <c r="E52" s="37" t="s">
        <v>189</v>
      </c>
      <c r="F52" s="37" t="s">
        <v>190</v>
      </c>
      <c r="G52" s="38" t="s">
        <v>191</v>
      </c>
      <c r="H52" s="39" t="s">
        <v>67</v>
      </c>
      <c r="I52" s="39">
        <v>312</v>
      </c>
      <c r="J52" s="40">
        <v>35</v>
      </c>
      <c r="K52" s="40">
        <f t="shared" si="3"/>
        <v>10920</v>
      </c>
      <c r="L52" s="41">
        <v>2021</v>
      </c>
      <c r="M52" s="42" t="s">
        <v>59</v>
      </c>
    </row>
    <row r="53" spans="1:13" customFormat="1" ht="102" x14ac:dyDescent="0.25">
      <c r="A53" s="34" t="s">
        <v>1</v>
      </c>
      <c r="B53" s="43" t="s">
        <v>85</v>
      </c>
      <c r="C53" s="43" t="s">
        <v>183</v>
      </c>
      <c r="D53" s="43" t="s">
        <v>188</v>
      </c>
      <c r="E53" s="37" t="s">
        <v>189</v>
      </c>
      <c r="F53" s="37" t="s">
        <v>192</v>
      </c>
      <c r="G53" s="38" t="s">
        <v>193</v>
      </c>
      <c r="H53" s="39" t="s">
        <v>67</v>
      </c>
      <c r="I53" s="39">
        <v>390</v>
      </c>
      <c r="J53" s="40">
        <v>250</v>
      </c>
      <c r="K53" s="40">
        <f t="shared" si="3"/>
        <v>97500</v>
      </c>
      <c r="L53" s="41">
        <v>2021</v>
      </c>
      <c r="M53" s="42" t="s">
        <v>59</v>
      </c>
    </row>
    <row r="54" spans="1:13" customFormat="1" ht="89.25" x14ac:dyDescent="0.25">
      <c r="A54" s="34" t="s">
        <v>1</v>
      </c>
      <c r="B54" s="43" t="s">
        <v>85</v>
      </c>
      <c r="C54" s="43" t="s">
        <v>194</v>
      </c>
      <c r="D54" s="43" t="s">
        <v>184</v>
      </c>
      <c r="E54" s="37" t="s">
        <v>195</v>
      </c>
      <c r="F54" s="37" t="s">
        <v>196</v>
      </c>
      <c r="G54" s="38" t="s">
        <v>197</v>
      </c>
      <c r="H54" s="39" t="s">
        <v>67</v>
      </c>
      <c r="I54" s="39">
        <v>33</v>
      </c>
      <c r="J54" s="40">
        <v>2500</v>
      </c>
      <c r="K54" s="40">
        <f t="shared" si="3"/>
        <v>82500</v>
      </c>
      <c r="L54" s="41">
        <v>2021</v>
      </c>
      <c r="M54" s="42" t="s">
        <v>59</v>
      </c>
    </row>
    <row r="55" spans="1:13" customFormat="1" ht="127.5" x14ac:dyDescent="0.25">
      <c r="A55" s="34" t="s">
        <v>1</v>
      </c>
      <c r="B55" s="43" t="s">
        <v>85</v>
      </c>
      <c r="C55" s="43" t="s">
        <v>198</v>
      </c>
      <c r="D55" s="43" t="s">
        <v>199</v>
      </c>
      <c r="E55" s="37" t="s">
        <v>200</v>
      </c>
      <c r="F55" s="37" t="s">
        <v>201</v>
      </c>
      <c r="G55" s="38" t="s">
        <v>202</v>
      </c>
      <c r="H55" s="39" t="s">
        <v>67</v>
      </c>
      <c r="I55" s="39">
        <v>195</v>
      </c>
      <c r="J55" s="40">
        <v>2000</v>
      </c>
      <c r="K55" s="40">
        <f t="shared" si="3"/>
        <v>390000</v>
      </c>
      <c r="L55" s="41">
        <v>2021</v>
      </c>
      <c r="M55" s="42" t="s">
        <v>59</v>
      </c>
    </row>
    <row r="56" spans="1:13" customFormat="1" ht="114.75" x14ac:dyDescent="0.25">
      <c r="A56" s="34" t="s">
        <v>1</v>
      </c>
      <c r="B56" s="43" t="s">
        <v>85</v>
      </c>
      <c r="C56" s="43" t="s">
        <v>198</v>
      </c>
      <c r="D56" s="43" t="s">
        <v>199</v>
      </c>
      <c r="E56" s="37" t="s">
        <v>203</v>
      </c>
      <c r="F56" s="37" t="s">
        <v>204</v>
      </c>
      <c r="G56" s="38" t="s">
        <v>205</v>
      </c>
      <c r="H56" s="39" t="s">
        <v>67</v>
      </c>
      <c r="I56" s="39">
        <v>200</v>
      </c>
      <c r="J56" s="40">
        <v>5</v>
      </c>
      <c r="K56" s="40">
        <f t="shared" si="3"/>
        <v>1000</v>
      </c>
      <c r="L56" s="41">
        <v>2021</v>
      </c>
      <c r="M56" s="42" t="s">
        <v>59</v>
      </c>
    </row>
    <row r="57" spans="1:13" customFormat="1" ht="114.75" x14ac:dyDescent="0.25">
      <c r="A57" s="34" t="s">
        <v>1</v>
      </c>
      <c r="B57" s="43" t="s">
        <v>85</v>
      </c>
      <c r="C57" s="43" t="s">
        <v>198</v>
      </c>
      <c r="D57" s="43" t="s">
        <v>206</v>
      </c>
      <c r="E57" s="37" t="s">
        <v>207</v>
      </c>
      <c r="F57" s="37" t="s">
        <v>208</v>
      </c>
      <c r="G57" s="38" t="s">
        <v>209</v>
      </c>
      <c r="H57" s="39" t="s">
        <v>67</v>
      </c>
      <c r="I57" s="39">
        <v>331</v>
      </c>
      <c r="J57" s="40">
        <v>12</v>
      </c>
      <c r="K57" s="40">
        <f t="shared" si="3"/>
        <v>3972</v>
      </c>
      <c r="L57" s="41">
        <v>2021</v>
      </c>
      <c r="M57" s="42" t="s">
        <v>59</v>
      </c>
    </row>
    <row r="58" spans="1:13" customFormat="1" ht="102" x14ac:dyDescent="0.25">
      <c r="A58" s="34" t="s">
        <v>1</v>
      </c>
      <c r="B58" s="43" t="s">
        <v>85</v>
      </c>
      <c r="C58" s="43" t="s">
        <v>198</v>
      </c>
      <c r="D58" s="43" t="s">
        <v>210</v>
      </c>
      <c r="E58" s="37" t="s">
        <v>207</v>
      </c>
      <c r="F58" s="37" t="s">
        <v>211</v>
      </c>
      <c r="G58" s="38" t="s">
        <v>212</v>
      </c>
      <c r="H58" s="39" t="s">
        <v>67</v>
      </c>
      <c r="I58" s="39">
        <v>879</v>
      </c>
      <c r="J58" s="40">
        <v>8</v>
      </c>
      <c r="K58" s="40">
        <f t="shared" si="3"/>
        <v>7032</v>
      </c>
      <c r="L58" s="41">
        <v>2021</v>
      </c>
      <c r="M58" s="42" t="s">
        <v>59</v>
      </c>
    </row>
    <row r="59" spans="1:13" customFormat="1" ht="89.25" x14ac:dyDescent="0.25">
      <c r="A59" s="34" t="s">
        <v>1</v>
      </c>
      <c r="B59" s="43" t="s">
        <v>85</v>
      </c>
      <c r="C59" s="43" t="s">
        <v>198</v>
      </c>
      <c r="D59" s="43" t="s">
        <v>213</v>
      </c>
      <c r="E59" s="37" t="s">
        <v>200</v>
      </c>
      <c r="F59" s="37" t="s">
        <v>214</v>
      </c>
      <c r="G59" s="38" t="s">
        <v>215</v>
      </c>
      <c r="H59" s="39" t="s">
        <v>67</v>
      </c>
      <c r="I59" s="39">
        <v>1000</v>
      </c>
      <c r="J59" s="40">
        <v>50</v>
      </c>
      <c r="K59" s="40">
        <f t="shared" si="3"/>
        <v>50000</v>
      </c>
      <c r="L59" s="41">
        <v>2021</v>
      </c>
      <c r="M59" s="42" t="s">
        <v>59</v>
      </c>
    </row>
    <row r="60" spans="1:13" customFormat="1" ht="102" x14ac:dyDescent="0.25">
      <c r="A60" s="34" t="s">
        <v>1</v>
      </c>
      <c r="B60" s="43" t="s">
        <v>85</v>
      </c>
      <c r="C60" s="43" t="s">
        <v>216</v>
      </c>
      <c r="D60" s="43" t="s">
        <v>217</v>
      </c>
      <c r="E60" s="37" t="s">
        <v>218</v>
      </c>
      <c r="F60" s="37" t="s">
        <v>219</v>
      </c>
      <c r="G60" s="38" t="s">
        <v>220</v>
      </c>
      <c r="H60" s="39" t="s">
        <v>117</v>
      </c>
      <c r="I60" s="39">
        <v>31</v>
      </c>
      <c r="J60" s="40">
        <v>4900</v>
      </c>
      <c r="K60" s="40">
        <f t="shared" si="3"/>
        <v>151900</v>
      </c>
      <c r="L60" s="41">
        <v>2021</v>
      </c>
      <c r="M60" s="42" t="s">
        <v>59</v>
      </c>
    </row>
    <row r="61" spans="1:13" customFormat="1" ht="89.25" x14ac:dyDescent="0.25">
      <c r="A61" s="34" t="s">
        <v>1</v>
      </c>
      <c r="B61" s="43" t="s">
        <v>85</v>
      </c>
      <c r="C61" s="43" t="s">
        <v>216</v>
      </c>
      <c r="D61" s="43" t="s">
        <v>217</v>
      </c>
      <c r="E61" s="37" t="s">
        <v>218</v>
      </c>
      <c r="F61" s="37" t="s">
        <v>221</v>
      </c>
      <c r="G61" s="38" t="s">
        <v>222</v>
      </c>
      <c r="H61" s="39" t="s">
        <v>117</v>
      </c>
      <c r="I61" s="39">
        <v>187</v>
      </c>
      <c r="J61" s="40">
        <v>4800</v>
      </c>
      <c r="K61" s="40">
        <f t="shared" si="3"/>
        <v>897600</v>
      </c>
      <c r="L61" s="41">
        <v>2021</v>
      </c>
      <c r="M61" s="42" t="s">
        <v>59</v>
      </c>
    </row>
    <row r="62" spans="1:13" customFormat="1" ht="165.75" x14ac:dyDescent="0.25">
      <c r="A62" s="34" t="s">
        <v>1</v>
      </c>
      <c r="B62" s="43" t="s">
        <v>85</v>
      </c>
      <c r="C62" s="43" t="s">
        <v>223</v>
      </c>
      <c r="D62" s="43" t="s">
        <v>224</v>
      </c>
      <c r="E62" s="37" t="s">
        <v>225</v>
      </c>
      <c r="F62" s="37" t="s">
        <v>226</v>
      </c>
      <c r="G62" s="38" t="s">
        <v>227</v>
      </c>
      <c r="H62" s="39" t="s">
        <v>67</v>
      </c>
      <c r="I62" s="39">
        <v>137</v>
      </c>
      <c r="J62" s="40">
        <v>2300</v>
      </c>
      <c r="K62" s="40">
        <f t="shared" si="3"/>
        <v>315100</v>
      </c>
      <c r="L62" s="41">
        <v>2021</v>
      </c>
      <c r="M62" s="42" t="s">
        <v>59</v>
      </c>
    </row>
    <row r="63" spans="1:13" customFormat="1" ht="102" x14ac:dyDescent="0.25">
      <c r="A63" s="34" t="s">
        <v>1</v>
      </c>
      <c r="B63" s="43" t="s">
        <v>85</v>
      </c>
      <c r="C63" s="43" t="s">
        <v>228</v>
      </c>
      <c r="D63" s="43" t="s">
        <v>18</v>
      </c>
      <c r="E63" s="37" t="s">
        <v>229</v>
      </c>
      <c r="F63" s="37" t="s">
        <v>230</v>
      </c>
      <c r="G63" s="38" t="s">
        <v>231</v>
      </c>
      <c r="H63" s="39" t="s">
        <v>67</v>
      </c>
      <c r="I63" s="39">
        <v>364</v>
      </c>
      <c r="J63" s="40">
        <v>300</v>
      </c>
      <c r="K63" s="40">
        <f t="shared" si="3"/>
        <v>109200</v>
      </c>
      <c r="L63" s="41">
        <v>2021</v>
      </c>
      <c r="M63" s="42" t="s">
        <v>59</v>
      </c>
    </row>
    <row r="64" spans="1:13" customFormat="1" ht="127.5" x14ac:dyDescent="0.25">
      <c r="A64" s="34" t="s">
        <v>1</v>
      </c>
      <c r="B64" s="43" t="s">
        <v>85</v>
      </c>
      <c r="C64" s="43" t="s">
        <v>198</v>
      </c>
      <c r="D64" s="43" t="s">
        <v>210</v>
      </c>
      <c r="E64" s="37" t="s">
        <v>203</v>
      </c>
      <c r="F64" s="37" t="s">
        <v>232</v>
      </c>
      <c r="G64" s="38" t="s">
        <v>233</v>
      </c>
      <c r="H64" s="39" t="s">
        <v>67</v>
      </c>
      <c r="I64" s="39">
        <v>330</v>
      </c>
      <c r="J64" s="40">
        <v>6.3</v>
      </c>
      <c r="K64" s="40">
        <f t="shared" si="3"/>
        <v>2079</v>
      </c>
      <c r="L64" s="41">
        <v>2021</v>
      </c>
      <c r="M64" s="42" t="s">
        <v>59</v>
      </c>
    </row>
    <row r="65" spans="1:13" customFormat="1" ht="76.5" x14ac:dyDescent="0.25">
      <c r="A65" s="34" t="s">
        <v>1</v>
      </c>
      <c r="B65" s="43" t="s">
        <v>85</v>
      </c>
      <c r="C65" s="43" t="s">
        <v>234</v>
      </c>
      <c r="D65" s="43" t="s">
        <v>235</v>
      </c>
      <c r="E65" s="37" t="s">
        <v>236</v>
      </c>
      <c r="F65" s="37" t="s">
        <v>237</v>
      </c>
      <c r="G65" s="38" t="s">
        <v>238</v>
      </c>
      <c r="H65" s="39" t="s">
        <v>67</v>
      </c>
      <c r="I65" s="39">
        <v>20</v>
      </c>
      <c r="J65" s="40">
        <v>2000</v>
      </c>
      <c r="K65" s="40">
        <f t="shared" si="3"/>
        <v>40000</v>
      </c>
      <c r="L65" s="41">
        <v>2021</v>
      </c>
      <c r="M65" s="42" t="s">
        <v>59</v>
      </c>
    </row>
    <row r="66" spans="1:13" customFormat="1" ht="102" x14ac:dyDescent="0.25">
      <c r="A66" s="34" t="s">
        <v>1</v>
      </c>
      <c r="B66" s="43" t="s">
        <v>85</v>
      </c>
      <c r="C66" s="43" t="s">
        <v>239</v>
      </c>
      <c r="D66" s="43" t="s">
        <v>18</v>
      </c>
      <c r="E66" s="37" t="s">
        <v>240</v>
      </c>
      <c r="F66" s="37" t="s">
        <v>241</v>
      </c>
      <c r="G66" s="38" t="s">
        <v>242</v>
      </c>
      <c r="H66" s="39" t="s">
        <v>67</v>
      </c>
      <c r="I66" s="39">
        <v>234</v>
      </c>
      <c r="J66" s="40">
        <v>200</v>
      </c>
      <c r="K66" s="40">
        <f t="shared" si="3"/>
        <v>46800</v>
      </c>
      <c r="L66" s="41">
        <v>2021</v>
      </c>
      <c r="M66" s="42" t="s">
        <v>59</v>
      </c>
    </row>
    <row r="67" spans="1:13" customFormat="1" ht="165.75" x14ac:dyDescent="0.25">
      <c r="A67" s="34" t="s">
        <v>1</v>
      </c>
      <c r="B67" s="43" t="s">
        <v>85</v>
      </c>
      <c r="C67" s="43" t="s">
        <v>243</v>
      </c>
      <c r="D67" s="43" t="s">
        <v>244</v>
      </c>
      <c r="E67" s="37" t="s">
        <v>245</v>
      </c>
      <c r="F67" s="37" t="s">
        <v>246</v>
      </c>
      <c r="G67" s="38" t="s">
        <v>247</v>
      </c>
      <c r="H67" s="39" t="s">
        <v>67</v>
      </c>
      <c r="I67" s="39">
        <v>7</v>
      </c>
      <c r="J67" s="40">
        <v>15000</v>
      </c>
      <c r="K67" s="40">
        <f t="shared" si="3"/>
        <v>105000</v>
      </c>
      <c r="L67" s="41">
        <v>2021</v>
      </c>
      <c r="M67" s="42" t="s">
        <v>59</v>
      </c>
    </row>
    <row r="68" spans="1:13" customFormat="1" ht="114.75" x14ac:dyDescent="0.25">
      <c r="A68" s="34" t="s">
        <v>1</v>
      </c>
      <c r="B68" s="43" t="s">
        <v>85</v>
      </c>
      <c r="C68" s="43" t="s">
        <v>72</v>
      </c>
      <c r="D68" s="43" t="s">
        <v>139</v>
      </c>
      <c r="E68" s="37" t="s">
        <v>248</v>
      </c>
      <c r="F68" s="37" t="s">
        <v>249</v>
      </c>
      <c r="G68" s="38" t="s">
        <v>250</v>
      </c>
      <c r="H68" s="39" t="s">
        <v>67</v>
      </c>
      <c r="I68" s="39">
        <v>4</v>
      </c>
      <c r="J68" s="40">
        <v>36000</v>
      </c>
      <c r="K68" s="40">
        <f t="shared" si="3"/>
        <v>144000</v>
      </c>
      <c r="L68" s="41">
        <v>2021</v>
      </c>
      <c r="M68" s="42" t="s">
        <v>59</v>
      </c>
    </row>
    <row r="69" spans="1:13" customFormat="1" ht="140.25" x14ac:dyDescent="0.25">
      <c r="A69" s="34" t="s">
        <v>1</v>
      </c>
      <c r="B69" s="43" t="s">
        <v>85</v>
      </c>
      <c r="C69" s="43" t="s">
        <v>72</v>
      </c>
      <c r="D69" s="43" t="s">
        <v>251</v>
      </c>
      <c r="E69" s="37" t="s">
        <v>252</v>
      </c>
      <c r="F69" s="37" t="s">
        <v>253</v>
      </c>
      <c r="G69" s="38" t="s">
        <v>254</v>
      </c>
      <c r="H69" s="39" t="s">
        <v>67</v>
      </c>
      <c r="I69" s="39">
        <v>16</v>
      </c>
      <c r="J69" s="40">
        <v>2600</v>
      </c>
      <c r="K69" s="40">
        <f t="shared" si="3"/>
        <v>41600</v>
      </c>
      <c r="L69" s="41">
        <v>2021</v>
      </c>
      <c r="M69" s="42" t="s">
        <v>59</v>
      </c>
    </row>
    <row r="70" spans="1:13" customFormat="1" ht="127.5" x14ac:dyDescent="0.25">
      <c r="A70" s="34" t="s">
        <v>1</v>
      </c>
      <c r="B70" s="43" t="s">
        <v>85</v>
      </c>
      <c r="C70" s="43" t="s">
        <v>72</v>
      </c>
      <c r="D70" s="43" t="s">
        <v>255</v>
      </c>
      <c r="E70" s="37" t="s">
        <v>256</v>
      </c>
      <c r="F70" s="37" t="s">
        <v>257</v>
      </c>
      <c r="G70" s="38" t="s">
        <v>258</v>
      </c>
      <c r="H70" s="39" t="s">
        <v>67</v>
      </c>
      <c r="I70" s="39">
        <v>138</v>
      </c>
      <c r="J70" s="40">
        <v>450</v>
      </c>
      <c r="K70" s="40">
        <f t="shared" si="3"/>
        <v>62100</v>
      </c>
      <c r="L70" s="41">
        <v>2021</v>
      </c>
      <c r="M70" s="42" t="s">
        <v>59</v>
      </c>
    </row>
    <row r="71" spans="1:13" customFormat="1" ht="153" x14ac:dyDescent="0.25">
      <c r="A71" s="34" t="s">
        <v>1</v>
      </c>
      <c r="B71" s="43" t="s">
        <v>85</v>
      </c>
      <c r="C71" s="43" t="s">
        <v>72</v>
      </c>
      <c r="D71" s="43" t="s">
        <v>259</v>
      </c>
      <c r="E71" s="37" t="s">
        <v>260</v>
      </c>
      <c r="F71" s="37" t="s">
        <v>261</v>
      </c>
      <c r="G71" s="38" t="s">
        <v>262</v>
      </c>
      <c r="H71" s="39" t="s">
        <v>67</v>
      </c>
      <c r="I71" s="39">
        <v>13</v>
      </c>
      <c r="J71" s="40">
        <v>800</v>
      </c>
      <c r="K71" s="40">
        <f t="shared" si="3"/>
        <v>10400</v>
      </c>
      <c r="L71" s="41">
        <v>2021</v>
      </c>
      <c r="M71" s="42" t="s">
        <v>59</v>
      </c>
    </row>
    <row r="72" spans="1:13" customFormat="1" ht="127.5" x14ac:dyDescent="0.25">
      <c r="A72" s="34" t="s">
        <v>1</v>
      </c>
      <c r="B72" s="43" t="s">
        <v>85</v>
      </c>
      <c r="C72" s="43" t="s">
        <v>72</v>
      </c>
      <c r="D72" s="43" t="s">
        <v>263</v>
      </c>
      <c r="E72" s="37" t="s">
        <v>264</v>
      </c>
      <c r="F72" s="37" t="s">
        <v>265</v>
      </c>
      <c r="G72" s="38" t="s">
        <v>266</v>
      </c>
      <c r="H72" s="39" t="s">
        <v>67</v>
      </c>
      <c r="I72" s="39">
        <v>234</v>
      </c>
      <c r="J72" s="40">
        <v>1200</v>
      </c>
      <c r="K72" s="40">
        <f t="shared" si="3"/>
        <v>280800</v>
      </c>
      <c r="L72" s="41">
        <v>2021</v>
      </c>
      <c r="M72" s="42" t="s">
        <v>59</v>
      </c>
    </row>
    <row r="73" spans="1:13" customFormat="1" ht="191.25" x14ac:dyDescent="0.25">
      <c r="A73" s="34" t="s">
        <v>1</v>
      </c>
      <c r="B73" s="43" t="s">
        <v>85</v>
      </c>
      <c r="C73" s="43" t="s">
        <v>72</v>
      </c>
      <c r="D73" s="43" t="s">
        <v>267</v>
      </c>
      <c r="E73" s="37" t="s">
        <v>252</v>
      </c>
      <c r="F73" s="37" t="s">
        <v>268</v>
      </c>
      <c r="G73" s="38" t="s">
        <v>269</v>
      </c>
      <c r="H73" s="39" t="s">
        <v>67</v>
      </c>
      <c r="I73" s="39">
        <v>7</v>
      </c>
      <c r="J73" s="40">
        <v>30000</v>
      </c>
      <c r="K73" s="40">
        <f t="shared" si="3"/>
        <v>210000</v>
      </c>
      <c r="L73" s="41">
        <v>2021</v>
      </c>
      <c r="M73" s="42" t="s">
        <v>59</v>
      </c>
    </row>
    <row r="74" spans="1:13" customFormat="1" ht="153" x14ac:dyDescent="0.25">
      <c r="A74" s="34" t="s">
        <v>1</v>
      </c>
      <c r="B74" s="43" t="s">
        <v>85</v>
      </c>
      <c r="C74" s="43" t="s">
        <v>72</v>
      </c>
      <c r="D74" s="43" t="s">
        <v>267</v>
      </c>
      <c r="E74" s="37" t="s">
        <v>252</v>
      </c>
      <c r="F74" s="37" t="s">
        <v>270</v>
      </c>
      <c r="G74" s="38" t="s">
        <v>271</v>
      </c>
      <c r="H74" s="39" t="s">
        <v>67</v>
      </c>
      <c r="I74" s="39">
        <v>7</v>
      </c>
      <c r="J74" s="40">
        <v>33000</v>
      </c>
      <c r="K74" s="40">
        <f t="shared" si="3"/>
        <v>231000</v>
      </c>
      <c r="L74" s="41">
        <v>2021</v>
      </c>
      <c r="M74" s="42" t="s">
        <v>59</v>
      </c>
    </row>
    <row r="75" spans="1:13" customFormat="1" ht="153" x14ac:dyDescent="0.25">
      <c r="A75" s="34" t="s">
        <v>1</v>
      </c>
      <c r="B75" s="43" t="s">
        <v>85</v>
      </c>
      <c r="C75" s="43" t="s">
        <v>72</v>
      </c>
      <c r="D75" s="43" t="s">
        <v>267</v>
      </c>
      <c r="E75" s="37" t="s">
        <v>252</v>
      </c>
      <c r="F75" s="37" t="s">
        <v>272</v>
      </c>
      <c r="G75" s="38" t="s">
        <v>273</v>
      </c>
      <c r="H75" s="39" t="s">
        <v>67</v>
      </c>
      <c r="I75" s="39">
        <v>5</v>
      </c>
      <c r="J75" s="40">
        <v>30000</v>
      </c>
      <c r="K75" s="40">
        <f t="shared" si="3"/>
        <v>150000</v>
      </c>
      <c r="L75" s="41">
        <v>2021</v>
      </c>
      <c r="M75" s="42" t="s">
        <v>59</v>
      </c>
    </row>
    <row r="76" spans="1:13" customFormat="1" ht="89.25" x14ac:dyDescent="0.25">
      <c r="A76" s="34" t="s">
        <v>1</v>
      </c>
      <c r="B76" s="43" t="s">
        <v>85</v>
      </c>
      <c r="C76" s="43" t="s">
        <v>274</v>
      </c>
      <c r="D76" s="43" t="s">
        <v>275</v>
      </c>
      <c r="E76" s="37" t="s">
        <v>276</v>
      </c>
      <c r="F76" s="37" t="s">
        <v>277</v>
      </c>
      <c r="G76" s="38" t="s">
        <v>278</v>
      </c>
      <c r="H76" s="39" t="s">
        <v>67</v>
      </c>
      <c r="I76" s="39">
        <v>6</v>
      </c>
      <c r="J76" s="40">
        <v>20000</v>
      </c>
      <c r="K76" s="40">
        <f t="shared" si="3"/>
        <v>120000</v>
      </c>
      <c r="L76" s="41">
        <v>2021</v>
      </c>
      <c r="M76" s="42" t="s">
        <v>59</v>
      </c>
    </row>
    <row r="77" spans="1:13" customFormat="1" ht="153" x14ac:dyDescent="0.25">
      <c r="A77" s="34" t="s">
        <v>1</v>
      </c>
      <c r="B77" s="43" t="s">
        <v>85</v>
      </c>
      <c r="C77" s="43" t="s">
        <v>22</v>
      </c>
      <c r="D77" s="43" t="s">
        <v>279</v>
      </c>
      <c r="E77" s="37" t="s">
        <v>280</v>
      </c>
      <c r="F77" s="37" t="s">
        <v>281</v>
      </c>
      <c r="G77" s="38" t="s">
        <v>282</v>
      </c>
      <c r="H77" s="39" t="s">
        <v>67</v>
      </c>
      <c r="I77" s="39">
        <v>20</v>
      </c>
      <c r="J77" s="40">
        <v>11700</v>
      </c>
      <c r="K77" s="40">
        <f t="shared" si="3"/>
        <v>234000</v>
      </c>
      <c r="L77" s="41">
        <v>2021</v>
      </c>
      <c r="M77" s="42" t="s">
        <v>59</v>
      </c>
    </row>
    <row r="78" spans="1:13" customFormat="1" ht="51" x14ac:dyDescent="0.25">
      <c r="A78" s="34" t="s">
        <v>1</v>
      </c>
      <c r="B78" s="43" t="s">
        <v>85</v>
      </c>
      <c r="C78" s="43" t="s">
        <v>283</v>
      </c>
      <c r="D78" s="43" t="s">
        <v>184</v>
      </c>
      <c r="E78" s="37" t="s">
        <v>284</v>
      </c>
      <c r="F78" s="37" t="s">
        <v>285</v>
      </c>
      <c r="G78" s="38" t="s">
        <v>286</v>
      </c>
      <c r="H78" s="39" t="s">
        <v>67</v>
      </c>
      <c r="I78" s="39">
        <v>33</v>
      </c>
      <c r="J78" s="40">
        <v>500</v>
      </c>
      <c r="K78" s="40">
        <f t="shared" si="3"/>
        <v>16500</v>
      </c>
      <c r="L78" s="41">
        <v>2021</v>
      </c>
      <c r="M78" s="42" t="s">
        <v>59</v>
      </c>
    </row>
    <row r="79" spans="1:13" customFormat="1" ht="114.75" x14ac:dyDescent="0.25">
      <c r="A79" s="34" t="s">
        <v>1</v>
      </c>
      <c r="B79" s="43" t="s">
        <v>85</v>
      </c>
      <c r="C79" s="43" t="s">
        <v>72</v>
      </c>
      <c r="D79" s="43" t="s">
        <v>259</v>
      </c>
      <c r="E79" s="37" t="s">
        <v>256</v>
      </c>
      <c r="F79" s="37" t="s">
        <v>287</v>
      </c>
      <c r="G79" s="38" t="s">
        <v>288</v>
      </c>
      <c r="H79" s="39" t="s">
        <v>67</v>
      </c>
      <c r="I79" s="39">
        <v>4</v>
      </c>
      <c r="J79" s="40">
        <v>500</v>
      </c>
      <c r="K79" s="40">
        <f t="shared" si="3"/>
        <v>2000</v>
      </c>
      <c r="L79" s="41">
        <v>2021</v>
      </c>
      <c r="M79" s="42" t="s">
        <v>59</v>
      </c>
    </row>
    <row r="80" spans="1:13" customFormat="1" ht="102" x14ac:dyDescent="0.25">
      <c r="A80" s="34" t="s">
        <v>1</v>
      </c>
      <c r="B80" s="43" t="s">
        <v>289</v>
      </c>
      <c r="C80" s="43" t="s">
        <v>22</v>
      </c>
      <c r="D80" s="43" t="s">
        <v>184</v>
      </c>
      <c r="E80" s="37" t="s">
        <v>290</v>
      </c>
      <c r="F80" s="37" t="s">
        <v>291</v>
      </c>
      <c r="G80" s="38" t="s">
        <v>292</v>
      </c>
      <c r="H80" s="39" t="s">
        <v>67</v>
      </c>
      <c r="I80" s="39">
        <v>1150</v>
      </c>
      <c r="J80" s="40">
        <v>340</v>
      </c>
      <c r="K80" s="40">
        <f t="shared" si="3"/>
        <v>391000</v>
      </c>
      <c r="L80" s="41">
        <v>2021</v>
      </c>
      <c r="M80" s="42" t="s">
        <v>59</v>
      </c>
    </row>
    <row r="81" spans="1:13" customFormat="1" ht="89.25" x14ac:dyDescent="0.25">
      <c r="A81" s="34" t="s">
        <v>1</v>
      </c>
      <c r="B81" s="43" t="s">
        <v>289</v>
      </c>
      <c r="C81" s="43" t="s">
        <v>293</v>
      </c>
      <c r="D81" s="43" t="s">
        <v>188</v>
      </c>
      <c r="E81" s="37" t="s">
        <v>290</v>
      </c>
      <c r="F81" s="37" t="s">
        <v>294</v>
      </c>
      <c r="G81" s="38" t="s">
        <v>295</v>
      </c>
      <c r="H81" s="39" t="s">
        <v>67</v>
      </c>
      <c r="I81" s="39">
        <v>256</v>
      </c>
      <c r="J81" s="40">
        <v>7800</v>
      </c>
      <c r="K81" s="40">
        <f t="shared" si="3"/>
        <v>1996800</v>
      </c>
      <c r="L81" s="41">
        <v>2021</v>
      </c>
      <c r="M81" s="42" t="s">
        <v>59</v>
      </c>
    </row>
    <row r="82" spans="1:13" customFormat="1" ht="153" x14ac:dyDescent="0.25">
      <c r="A82" s="34" t="s">
        <v>1</v>
      </c>
      <c r="B82" s="43" t="s">
        <v>296</v>
      </c>
      <c r="C82" s="43" t="s">
        <v>297</v>
      </c>
      <c r="D82" s="43" t="s">
        <v>298</v>
      </c>
      <c r="E82" s="37" t="s">
        <v>299</v>
      </c>
      <c r="F82" s="37" t="s">
        <v>300</v>
      </c>
      <c r="G82" s="38" t="s">
        <v>301</v>
      </c>
      <c r="H82" s="39" t="s">
        <v>67</v>
      </c>
      <c r="I82" s="39">
        <v>43</v>
      </c>
      <c r="J82" s="40">
        <v>4700</v>
      </c>
      <c r="K82" s="40">
        <f t="shared" ref="K82:K145" si="4">I82*J82</f>
        <v>202100</v>
      </c>
      <c r="L82" s="41">
        <v>2021</v>
      </c>
      <c r="M82" s="42" t="s">
        <v>59</v>
      </c>
    </row>
    <row r="83" spans="1:13" customFormat="1" ht="178.5" x14ac:dyDescent="0.25">
      <c r="A83" s="34" t="s">
        <v>1</v>
      </c>
      <c r="B83" s="43" t="s">
        <v>296</v>
      </c>
      <c r="C83" s="43" t="s">
        <v>72</v>
      </c>
      <c r="D83" s="43" t="s">
        <v>302</v>
      </c>
      <c r="E83" s="37" t="s">
        <v>303</v>
      </c>
      <c r="F83" s="37" t="s">
        <v>304</v>
      </c>
      <c r="G83" s="38" t="s">
        <v>305</v>
      </c>
      <c r="H83" s="39" t="s">
        <v>67</v>
      </c>
      <c r="I83" s="39">
        <v>98</v>
      </c>
      <c r="J83" s="40">
        <v>7000</v>
      </c>
      <c r="K83" s="40">
        <f t="shared" si="4"/>
        <v>686000</v>
      </c>
      <c r="L83" s="41">
        <v>2021</v>
      </c>
      <c r="M83" s="42" t="s">
        <v>59</v>
      </c>
    </row>
    <row r="84" spans="1:13" customFormat="1" ht="293.25" x14ac:dyDescent="0.25">
      <c r="A84" s="34" t="s">
        <v>1</v>
      </c>
      <c r="B84" s="43" t="s">
        <v>296</v>
      </c>
      <c r="C84" s="43" t="s">
        <v>306</v>
      </c>
      <c r="D84" s="43" t="s">
        <v>307</v>
      </c>
      <c r="E84" s="37" t="s">
        <v>308</v>
      </c>
      <c r="F84" s="37" t="s">
        <v>309</v>
      </c>
      <c r="G84" s="38" t="s">
        <v>310</v>
      </c>
      <c r="H84" s="39" t="s">
        <v>67</v>
      </c>
      <c r="I84" s="39">
        <v>7</v>
      </c>
      <c r="J84" s="40">
        <v>67000</v>
      </c>
      <c r="K84" s="40">
        <f t="shared" si="4"/>
        <v>469000</v>
      </c>
      <c r="L84" s="41">
        <v>2021</v>
      </c>
      <c r="M84" s="42" t="s">
        <v>59</v>
      </c>
    </row>
    <row r="85" spans="1:13" customFormat="1" ht="165.75" x14ac:dyDescent="0.25">
      <c r="A85" s="34" t="s">
        <v>1</v>
      </c>
      <c r="B85" s="43" t="s">
        <v>296</v>
      </c>
      <c r="C85" s="43" t="s">
        <v>306</v>
      </c>
      <c r="D85" s="43" t="s">
        <v>311</v>
      </c>
      <c r="E85" s="37" t="s">
        <v>312</v>
      </c>
      <c r="F85" s="37" t="s">
        <v>313</v>
      </c>
      <c r="G85" s="38" t="s">
        <v>314</v>
      </c>
      <c r="H85" s="39" t="s">
        <v>67</v>
      </c>
      <c r="I85" s="39">
        <v>4</v>
      </c>
      <c r="J85" s="40">
        <v>77400</v>
      </c>
      <c r="K85" s="40">
        <f t="shared" si="4"/>
        <v>309600</v>
      </c>
      <c r="L85" s="41">
        <v>2021</v>
      </c>
      <c r="M85" s="42" t="s">
        <v>59</v>
      </c>
    </row>
    <row r="86" spans="1:13" customFormat="1" ht="280.5" x14ac:dyDescent="0.25">
      <c r="A86" s="34" t="s">
        <v>1</v>
      </c>
      <c r="B86" s="43" t="s">
        <v>296</v>
      </c>
      <c r="C86" s="43" t="s">
        <v>306</v>
      </c>
      <c r="D86" s="43" t="s">
        <v>307</v>
      </c>
      <c r="E86" s="37" t="s">
        <v>308</v>
      </c>
      <c r="F86" s="37" t="s">
        <v>315</v>
      </c>
      <c r="G86" s="38" t="s">
        <v>316</v>
      </c>
      <c r="H86" s="39" t="s">
        <v>67</v>
      </c>
      <c r="I86" s="39">
        <v>12</v>
      </c>
      <c r="J86" s="40">
        <v>101500</v>
      </c>
      <c r="K86" s="40">
        <f t="shared" si="4"/>
        <v>1218000</v>
      </c>
      <c r="L86" s="41">
        <v>2021</v>
      </c>
      <c r="M86" s="42" t="s">
        <v>59</v>
      </c>
    </row>
    <row r="87" spans="1:13" customFormat="1" ht="267.75" x14ac:dyDescent="0.25">
      <c r="A87" s="34" t="s">
        <v>1</v>
      </c>
      <c r="B87" s="43" t="s">
        <v>296</v>
      </c>
      <c r="C87" s="43" t="s">
        <v>306</v>
      </c>
      <c r="D87" s="43" t="s">
        <v>307</v>
      </c>
      <c r="E87" s="37" t="s">
        <v>308</v>
      </c>
      <c r="F87" s="37" t="s">
        <v>317</v>
      </c>
      <c r="G87" s="38" t="s">
        <v>318</v>
      </c>
      <c r="H87" s="39" t="s">
        <v>67</v>
      </c>
      <c r="I87" s="39">
        <v>22</v>
      </c>
      <c r="J87" s="40">
        <v>142858</v>
      </c>
      <c r="K87" s="40">
        <f t="shared" si="4"/>
        <v>3142876</v>
      </c>
      <c r="L87" s="41">
        <v>2021</v>
      </c>
      <c r="M87" s="42" t="s">
        <v>59</v>
      </c>
    </row>
    <row r="88" spans="1:13" customFormat="1" ht="229.5" x14ac:dyDescent="0.25">
      <c r="A88" s="34" t="s">
        <v>1</v>
      </c>
      <c r="B88" s="43" t="s">
        <v>296</v>
      </c>
      <c r="C88" s="43" t="s">
        <v>319</v>
      </c>
      <c r="D88" s="43" t="s">
        <v>18</v>
      </c>
      <c r="E88" s="37" t="s">
        <v>320</v>
      </c>
      <c r="F88" s="37" t="s">
        <v>321</v>
      </c>
      <c r="G88" s="38" t="s">
        <v>322</v>
      </c>
      <c r="H88" s="39" t="s">
        <v>67</v>
      </c>
      <c r="I88" s="39">
        <v>4</v>
      </c>
      <c r="J88" s="40">
        <v>4500</v>
      </c>
      <c r="K88" s="40">
        <f t="shared" si="4"/>
        <v>18000</v>
      </c>
      <c r="L88" s="41">
        <v>2021</v>
      </c>
      <c r="M88" s="42" t="s">
        <v>59</v>
      </c>
    </row>
    <row r="89" spans="1:13" customFormat="1" ht="114.75" x14ac:dyDescent="0.25">
      <c r="A89" s="34" t="s">
        <v>1</v>
      </c>
      <c r="B89" s="43" t="s">
        <v>296</v>
      </c>
      <c r="C89" s="43" t="s">
        <v>319</v>
      </c>
      <c r="D89" s="43" t="s">
        <v>18</v>
      </c>
      <c r="E89" s="37" t="s">
        <v>323</v>
      </c>
      <c r="F89" s="37" t="s">
        <v>324</v>
      </c>
      <c r="G89" s="38" t="s">
        <v>325</v>
      </c>
      <c r="H89" s="39" t="s">
        <v>67</v>
      </c>
      <c r="I89" s="39">
        <v>7</v>
      </c>
      <c r="J89" s="40">
        <v>8000</v>
      </c>
      <c r="K89" s="40">
        <f t="shared" si="4"/>
        <v>56000</v>
      </c>
      <c r="L89" s="41">
        <v>2021</v>
      </c>
      <c r="M89" s="42" t="s">
        <v>59</v>
      </c>
    </row>
    <row r="90" spans="1:13" customFormat="1" ht="102" x14ac:dyDescent="0.25">
      <c r="A90" s="34" t="s">
        <v>1</v>
      </c>
      <c r="B90" s="43" t="s">
        <v>296</v>
      </c>
      <c r="C90" s="43" t="s">
        <v>326</v>
      </c>
      <c r="D90" s="43" t="s">
        <v>18</v>
      </c>
      <c r="E90" s="37" t="s">
        <v>327</v>
      </c>
      <c r="F90" s="37" t="s">
        <v>328</v>
      </c>
      <c r="G90" s="38" t="s">
        <v>329</v>
      </c>
      <c r="H90" s="39" t="s">
        <v>67</v>
      </c>
      <c r="I90" s="39">
        <v>50</v>
      </c>
      <c r="J90" s="40">
        <v>1515</v>
      </c>
      <c r="K90" s="40">
        <f t="shared" si="4"/>
        <v>75750</v>
      </c>
      <c r="L90" s="41">
        <v>2021</v>
      </c>
      <c r="M90" s="42" t="s">
        <v>59</v>
      </c>
    </row>
    <row r="91" spans="1:13" customFormat="1" ht="140.25" x14ac:dyDescent="0.25">
      <c r="A91" s="34" t="s">
        <v>1</v>
      </c>
      <c r="B91" s="43" t="s">
        <v>296</v>
      </c>
      <c r="C91" s="43" t="s">
        <v>326</v>
      </c>
      <c r="D91" s="43" t="s">
        <v>330</v>
      </c>
      <c r="E91" s="37" t="s">
        <v>327</v>
      </c>
      <c r="F91" s="37" t="s">
        <v>331</v>
      </c>
      <c r="G91" s="38" t="s">
        <v>332</v>
      </c>
      <c r="H91" s="39" t="s">
        <v>333</v>
      </c>
      <c r="I91" s="39">
        <v>50</v>
      </c>
      <c r="J91" s="40">
        <v>2055</v>
      </c>
      <c r="K91" s="40">
        <f t="shared" si="4"/>
        <v>102750</v>
      </c>
      <c r="L91" s="41">
        <v>2021</v>
      </c>
      <c r="M91" s="42" t="s">
        <v>59</v>
      </c>
    </row>
    <row r="92" spans="1:13" customFormat="1" ht="89.25" x14ac:dyDescent="0.25">
      <c r="A92" s="34" t="s">
        <v>1</v>
      </c>
      <c r="B92" s="43" t="s">
        <v>296</v>
      </c>
      <c r="C92" s="43" t="s">
        <v>326</v>
      </c>
      <c r="D92" s="43" t="s">
        <v>169</v>
      </c>
      <c r="E92" s="37" t="s">
        <v>327</v>
      </c>
      <c r="F92" s="37" t="s">
        <v>334</v>
      </c>
      <c r="G92" s="38" t="s">
        <v>335</v>
      </c>
      <c r="H92" s="39" t="s">
        <v>333</v>
      </c>
      <c r="I92" s="39">
        <v>100</v>
      </c>
      <c r="J92" s="40">
        <v>500</v>
      </c>
      <c r="K92" s="40">
        <f t="shared" si="4"/>
        <v>50000</v>
      </c>
      <c r="L92" s="41">
        <v>2021</v>
      </c>
      <c r="M92" s="42" t="s">
        <v>59</v>
      </c>
    </row>
    <row r="93" spans="1:13" customFormat="1" ht="216.75" x14ac:dyDescent="0.25">
      <c r="A93" s="34" t="s">
        <v>1</v>
      </c>
      <c r="B93" s="43" t="s">
        <v>296</v>
      </c>
      <c r="C93" s="43" t="s">
        <v>326</v>
      </c>
      <c r="D93" s="43" t="s">
        <v>169</v>
      </c>
      <c r="E93" s="37" t="s">
        <v>327</v>
      </c>
      <c r="F93" s="37" t="s">
        <v>336</v>
      </c>
      <c r="G93" s="38" t="s">
        <v>337</v>
      </c>
      <c r="H93" s="39" t="s">
        <v>333</v>
      </c>
      <c r="I93" s="39">
        <v>100</v>
      </c>
      <c r="J93" s="40">
        <v>500</v>
      </c>
      <c r="K93" s="40">
        <f t="shared" si="4"/>
        <v>50000</v>
      </c>
      <c r="L93" s="41">
        <v>2021</v>
      </c>
      <c r="M93" s="42" t="s">
        <v>59</v>
      </c>
    </row>
    <row r="94" spans="1:13" customFormat="1" ht="191.25" x14ac:dyDescent="0.25">
      <c r="A94" s="34" t="s">
        <v>1</v>
      </c>
      <c r="B94" s="43" t="s">
        <v>296</v>
      </c>
      <c r="C94" s="43" t="s">
        <v>326</v>
      </c>
      <c r="D94" s="43" t="s">
        <v>169</v>
      </c>
      <c r="E94" s="37" t="s">
        <v>327</v>
      </c>
      <c r="F94" s="37" t="s">
        <v>338</v>
      </c>
      <c r="G94" s="38" t="s">
        <v>339</v>
      </c>
      <c r="H94" s="39" t="s">
        <v>333</v>
      </c>
      <c r="I94" s="39">
        <v>100</v>
      </c>
      <c r="J94" s="40">
        <v>500</v>
      </c>
      <c r="K94" s="40">
        <f t="shared" si="4"/>
        <v>50000</v>
      </c>
      <c r="L94" s="41">
        <v>2021</v>
      </c>
      <c r="M94" s="42" t="s">
        <v>59</v>
      </c>
    </row>
    <row r="95" spans="1:13" customFormat="1" ht="127.5" x14ac:dyDescent="0.25">
      <c r="A95" s="34" t="s">
        <v>1</v>
      </c>
      <c r="B95" s="43" t="s">
        <v>296</v>
      </c>
      <c r="C95" s="43" t="s">
        <v>326</v>
      </c>
      <c r="D95" s="43" t="s">
        <v>169</v>
      </c>
      <c r="E95" s="37" t="s">
        <v>327</v>
      </c>
      <c r="F95" s="37" t="s">
        <v>340</v>
      </c>
      <c r="G95" s="38" t="s">
        <v>341</v>
      </c>
      <c r="H95" s="39" t="s">
        <v>333</v>
      </c>
      <c r="I95" s="39">
        <v>100</v>
      </c>
      <c r="J95" s="40">
        <v>500</v>
      </c>
      <c r="K95" s="40">
        <f t="shared" si="4"/>
        <v>50000</v>
      </c>
      <c r="L95" s="41">
        <v>2021</v>
      </c>
      <c r="M95" s="42" t="s">
        <v>59</v>
      </c>
    </row>
    <row r="96" spans="1:13" customFormat="1" ht="99" customHeight="1" x14ac:dyDescent="0.25">
      <c r="A96" s="34" t="s">
        <v>1</v>
      </c>
      <c r="B96" s="43" t="s">
        <v>296</v>
      </c>
      <c r="C96" s="43" t="s">
        <v>326</v>
      </c>
      <c r="D96" s="43" t="s">
        <v>169</v>
      </c>
      <c r="E96" s="37" t="s">
        <v>327</v>
      </c>
      <c r="F96" s="37" t="s">
        <v>342</v>
      </c>
      <c r="G96" s="38" t="s">
        <v>343</v>
      </c>
      <c r="H96" s="39" t="s">
        <v>333</v>
      </c>
      <c r="I96" s="39">
        <v>100</v>
      </c>
      <c r="J96" s="40">
        <v>500</v>
      </c>
      <c r="K96" s="40">
        <f t="shared" si="4"/>
        <v>50000</v>
      </c>
      <c r="L96" s="41">
        <v>2021</v>
      </c>
      <c r="M96" s="42" t="s">
        <v>59</v>
      </c>
    </row>
    <row r="97" spans="1:13" customFormat="1" ht="165.75" x14ac:dyDescent="0.25">
      <c r="A97" s="34" t="s">
        <v>1</v>
      </c>
      <c r="B97" s="43" t="s">
        <v>296</v>
      </c>
      <c r="C97" s="43" t="s">
        <v>326</v>
      </c>
      <c r="D97" s="43" t="s">
        <v>224</v>
      </c>
      <c r="E97" s="37" t="s">
        <v>327</v>
      </c>
      <c r="F97" s="37" t="s">
        <v>344</v>
      </c>
      <c r="G97" s="38" t="s">
        <v>345</v>
      </c>
      <c r="H97" s="39" t="s">
        <v>333</v>
      </c>
      <c r="I97" s="39">
        <v>400</v>
      </c>
      <c r="J97" s="40">
        <v>274.5</v>
      </c>
      <c r="K97" s="40">
        <f t="shared" si="4"/>
        <v>109800</v>
      </c>
      <c r="L97" s="41">
        <v>2021</v>
      </c>
      <c r="M97" s="42" t="s">
        <v>59</v>
      </c>
    </row>
    <row r="98" spans="1:13" customFormat="1" ht="165.75" x14ac:dyDescent="0.25">
      <c r="A98" s="34" t="s">
        <v>1</v>
      </c>
      <c r="B98" s="43" t="s">
        <v>296</v>
      </c>
      <c r="C98" s="43" t="s">
        <v>326</v>
      </c>
      <c r="D98" s="43" t="s">
        <v>224</v>
      </c>
      <c r="E98" s="37" t="s">
        <v>327</v>
      </c>
      <c r="F98" s="37" t="s">
        <v>346</v>
      </c>
      <c r="G98" s="38" t="s">
        <v>347</v>
      </c>
      <c r="H98" s="39" t="s">
        <v>333</v>
      </c>
      <c r="I98" s="39">
        <v>400</v>
      </c>
      <c r="J98" s="40">
        <v>274.5</v>
      </c>
      <c r="K98" s="40">
        <f t="shared" si="4"/>
        <v>109800</v>
      </c>
      <c r="L98" s="41">
        <v>2021</v>
      </c>
      <c r="M98" s="42" t="s">
        <v>59</v>
      </c>
    </row>
    <row r="99" spans="1:13" customFormat="1" ht="165.75" x14ac:dyDescent="0.25">
      <c r="A99" s="34" t="s">
        <v>1</v>
      </c>
      <c r="B99" s="43" t="s">
        <v>296</v>
      </c>
      <c r="C99" s="43" t="s">
        <v>326</v>
      </c>
      <c r="D99" s="43" t="s">
        <v>224</v>
      </c>
      <c r="E99" s="37" t="s">
        <v>327</v>
      </c>
      <c r="F99" s="37" t="s">
        <v>348</v>
      </c>
      <c r="G99" s="38" t="s">
        <v>349</v>
      </c>
      <c r="H99" s="39" t="s">
        <v>333</v>
      </c>
      <c r="I99" s="39">
        <v>200</v>
      </c>
      <c r="J99" s="40">
        <v>274.5</v>
      </c>
      <c r="K99" s="40">
        <f t="shared" si="4"/>
        <v>54900</v>
      </c>
      <c r="L99" s="41">
        <v>2021</v>
      </c>
      <c r="M99" s="42" t="s">
        <v>59</v>
      </c>
    </row>
    <row r="100" spans="1:13" customFormat="1" ht="98.25" customHeight="1" x14ac:dyDescent="0.25">
      <c r="A100" s="34" t="s">
        <v>1</v>
      </c>
      <c r="B100" s="43" t="s">
        <v>296</v>
      </c>
      <c r="C100" s="43" t="s">
        <v>326</v>
      </c>
      <c r="D100" s="43" t="s">
        <v>224</v>
      </c>
      <c r="E100" s="37" t="s">
        <v>327</v>
      </c>
      <c r="F100" s="37" t="s">
        <v>350</v>
      </c>
      <c r="G100" s="38" t="s">
        <v>351</v>
      </c>
      <c r="H100" s="39" t="s">
        <v>333</v>
      </c>
      <c r="I100" s="39">
        <v>300</v>
      </c>
      <c r="J100" s="40">
        <v>274.5</v>
      </c>
      <c r="K100" s="40">
        <f t="shared" si="4"/>
        <v>82350</v>
      </c>
      <c r="L100" s="41">
        <v>2021</v>
      </c>
      <c r="M100" s="42" t="s">
        <v>59</v>
      </c>
    </row>
    <row r="101" spans="1:13" customFormat="1" ht="114.75" x14ac:dyDescent="0.25">
      <c r="A101" s="34" t="s">
        <v>1</v>
      </c>
      <c r="B101" s="43" t="s">
        <v>296</v>
      </c>
      <c r="C101" s="43" t="s">
        <v>138</v>
      </c>
      <c r="D101" s="43" t="s">
        <v>352</v>
      </c>
      <c r="E101" s="37" t="s">
        <v>256</v>
      </c>
      <c r="F101" s="37" t="s">
        <v>353</v>
      </c>
      <c r="G101" s="38" t="s">
        <v>354</v>
      </c>
      <c r="H101" s="39" t="s">
        <v>67</v>
      </c>
      <c r="I101" s="39">
        <v>39</v>
      </c>
      <c r="J101" s="40">
        <v>5000</v>
      </c>
      <c r="K101" s="40">
        <f t="shared" si="4"/>
        <v>195000</v>
      </c>
      <c r="L101" s="41">
        <v>2021</v>
      </c>
      <c r="M101" s="42" t="s">
        <v>59</v>
      </c>
    </row>
    <row r="102" spans="1:13" customFormat="1" ht="229.5" x14ac:dyDescent="0.25">
      <c r="A102" s="34" t="s">
        <v>1</v>
      </c>
      <c r="B102" s="43" t="s">
        <v>296</v>
      </c>
      <c r="C102" s="43" t="s">
        <v>138</v>
      </c>
      <c r="D102" s="43" t="s">
        <v>169</v>
      </c>
      <c r="E102" s="37" t="s">
        <v>256</v>
      </c>
      <c r="F102" s="37" t="s">
        <v>355</v>
      </c>
      <c r="G102" s="38" t="s">
        <v>356</v>
      </c>
      <c r="H102" s="39" t="s">
        <v>67</v>
      </c>
      <c r="I102" s="39">
        <v>28</v>
      </c>
      <c r="J102" s="40">
        <v>2000</v>
      </c>
      <c r="K102" s="40">
        <f t="shared" si="4"/>
        <v>56000</v>
      </c>
      <c r="L102" s="41">
        <v>2021</v>
      </c>
      <c r="M102" s="42" t="s">
        <v>59</v>
      </c>
    </row>
    <row r="103" spans="1:13" customFormat="1" ht="153" x14ac:dyDescent="0.25">
      <c r="A103" s="34" t="s">
        <v>1</v>
      </c>
      <c r="B103" s="43" t="s">
        <v>296</v>
      </c>
      <c r="C103" s="43" t="s">
        <v>357</v>
      </c>
      <c r="D103" s="43" t="s">
        <v>358</v>
      </c>
      <c r="E103" s="37" t="s">
        <v>359</v>
      </c>
      <c r="F103" s="37" t="s">
        <v>360</v>
      </c>
      <c r="G103" s="38" t="s">
        <v>361</v>
      </c>
      <c r="H103" s="39" t="s">
        <v>67</v>
      </c>
      <c r="I103" s="39">
        <v>130</v>
      </c>
      <c r="J103" s="40">
        <v>330</v>
      </c>
      <c r="K103" s="40">
        <f t="shared" si="4"/>
        <v>42900</v>
      </c>
      <c r="L103" s="41">
        <v>2021</v>
      </c>
      <c r="M103" s="42" t="s">
        <v>59</v>
      </c>
    </row>
    <row r="104" spans="1:13" customFormat="1" ht="153" x14ac:dyDescent="0.25">
      <c r="A104" s="34" t="s">
        <v>1</v>
      </c>
      <c r="B104" s="43" t="s">
        <v>296</v>
      </c>
      <c r="C104" s="43" t="s">
        <v>357</v>
      </c>
      <c r="D104" s="43" t="s">
        <v>362</v>
      </c>
      <c r="E104" s="37" t="s">
        <v>363</v>
      </c>
      <c r="F104" s="37" t="s">
        <v>364</v>
      </c>
      <c r="G104" s="38" t="s">
        <v>365</v>
      </c>
      <c r="H104" s="39" t="s">
        <v>67</v>
      </c>
      <c r="I104" s="39">
        <v>442</v>
      </c>
      <c r="J104" s="40">
        <v>300</v>
      </c>
      <c r="K104" s="40">
        <f t="shared" si="4"/>
        <v>132600</v>
      </c>
      <c r="L104" s="41">
        <v>2021</v>
      </c>
      <c r="M104" s="42" t="s">
        <v>59</v>
      </c>
    </row>
    <row r="105" spans="1:13" customFormat="1" ht="165.75" x14ac:dyDescent="0.25">
      <c r="A105" s="34" t="s">
        <v>1</v>
      </c>
      <c r="B105" s="43" t="s">
        <v>296</v>
      </c>
      <c r="C105" s="43" t="s">
        <v>357</v>
      </c>
      <c r="D105" s="43" t="s">
        <v>366</v>
      </c>
      <c r="E105" s="37" t="s">
        <v>363</v>
      </c>
      <c r="F105" s="37" t="s">
        <v>367</v>
      </c>
      <c r="G105" s="38" t="s">
        <v>368</v>
      </c>
      <c r="H105" s="39" t="s">
        <v>67</v>
      </c>
      <c r="I105" s="39">
        <v>97</v>
      </c>
      <c r="J105" s="40">
        <v>120</v>
      </c>
      <c r="K105" s="40">
        <f t="shared" si="4"/>
        <v>11640</v>
      </c>
      <c r="L105" s="41">
        <v>2021</v>
      </c>
      <c r="M105" s="42" t="s">
        <v>59</v>
      </c>
    </row>
    <row r="106" spans="1:13" customFormat="1" ht="140.25" x14ac:dyDescent="0.25">
      <c r="A106" s="34" t="s">
        <v>1</v>
      </c>
      <c r="B106" s="43" t="s">
        <v>296</v>
      </c>
      <c r="C106" s="43" t="s">
        <v>369</v>
      </c>
      <c r="D106" s="43" t="s">
        <v>23</v>
      </c>
      <c r="E106" s="37" t="s">
        <v>363</v>
      </c>
      <c r="F106" s="37" t="s">
        <v>370</v>
      </c>
      <c r="G106" s="38" t="s">
        <v>371</v>
      </c>
      <c r="H106" s="39" t="s">
        <v>67</v>
      </c>
      <c r="I106" s="39">
        <v>105</v>
      </c>
      <c r="J106" s="40">
        <v>550</v>
      </c>
      <c r="K106" s="40">
        <f t="shared" si="4"/>
        <v>57750</v>
      </c>
      <c r="L106" s="41">
        <v>2021</v>
      </c>
      <c r="M106" s="42" t="s">
        <v>59</v>
      </c>
    </row>
    <row r="107" spans="1:13" customFormat="1" ht="127.5" x14ac:dyDescent="0.25">
      <c r="A107" s="34" t="s">
        <v>1</v>
      </c>
      <c r="B107" s="43" t="s">
        <v>296</v>
      </c>
      <c r="C107" s="43" t="s">
        <v>369</v>
      </c>
      <c r="D107" s="43" t="s">
        <v>372</v>
      </c>
      <c r="E107" s="37" t="s">
        <v>359</v>
      </c>
      <c r="F107" s="37" t="s">
        <v>373</v>
      </c>
      <c r="G107" s="38" t="s">
        <v>374</v>
      </c>
      <c r="H107" s="39" t="s">
        <v>67</v>
      </c>
      <c r="I107" s="39">
        <v>68</v>
      </c>
      <c r="J107" s="40">
        <v>1200</v>
      </c>
      <c r="K107" s="40">
        <f t="shared" si="4"/>
        <v>81600</v>
      </c>
      <c r="L107" s="41">
        <v>2021</v>
      </c>
      <c r="M107" s="42" t="s">
        <v>59</v>
      </c>
    </row>
    <row r="108" spans="1:13" customFormat="1" ht="306" x14ac:dyDescent="0.25">
      <c r="A108" s="34" t="s">
        <v>1</v>
      </c>
      <c r="B108" s="43" t="s">
        <v>296</v>
      </c>
      <c r="C108" s="43" t="s">
        <v>375</v>
      </c>
      <c r="D108" s="43" t="s">
        <v>18</v>
      </c>
      <c r="E108" s="37" t="s">
        <v>376</v>
      </c>
      <c r="F108" s="37" t="s">
        <v>377</v>
      </c>
      <c r="G108" s="38" t="s">
        <v>378</v>
      </c>
      <c r="H108" s="39" t="s">
        <v>67</v>
      </c>
      <c r="I108" s="39">
        <v>1</v>
      </c>
      <c r="J108" s="40">
        <v>8000</v>
      </c>
      <c r="K108" s="40">
        <f t="shared" si="4"/>
        <v>8000</v>
      </c>
      <c r="L108" s="41">
        <v>2021</v>
      </c>
      <c r="M108" s="42" t="s">
        <v>59</v>
      </c>
    </row>
    <row r="109" spans="1:13" customFormat="1" ht="191.25" x14ac:dyDescent="0.25">
      <c r="A109" s="34" t="s">
        <v>1</v>
      </c>
      <c r="B109" s="43" t="s">
        <v>296</v>
      </c>
      <c r="C109" s="43" t="s">
        <v>379</v>
      </c>
      <c r="D109" s="43" t="s">
        <v>184</v>
      </c>
      <c r="E109" s="37" t="s">
        <v>380</v>
      </c>
      <c r="F109" s="37" t="s">
        <v>381</v>
      </c>
      <c r="G109" s="38" t="s">
        <v>382</v>
      </c>
      <c r="H109" s="39" t="s">
        <v>67</v>
      </c>
      <c r="I109" s="39">
        <v>1</v>
      </c>
      <c r="J109" s="40">
        <v>10000</v>
      </c>
      <c r="K109" s="40">
        <f t="shared" si="4"/>
        <v>10000</v>
      </c>
      <c r="L109" s="41">
        <v>2021</v>
      </c>
      <c r="M109" s="42" t="s">
        <v>59</v>
      </c>
    </row>
    <row r="110" spans="1:13" customFormat="1" ht="165.75" x14ac:dyDescent="0.25">
      <c r="A110" s="34" t="s">
        <v>1</v>
      </c>
      <c r="B110" s="43" t="s">
        <v>296</v>
      </c>
      <c r="C110" s="43" t="s">
        <v>379</v>
      </c>
      <c r="D110" s="43" t="s">
        <v>184</v>
      </c>
      <c r="E110" s="37" t="s">
        <v>380</v>
      </c>
      <c r="F110" s="37" t="s">
        <v>383</v>
      </c>
      <c r="G110" s="38" t="s">
        <v>384</v>
      </c>
      <c r="H110" s="39" t="s">
        <v>67</v>
      </c>
      <c r="I110" s="39">
        <v>19</v>
      </c>
      <c r="J110" s="40">
        <v>8000</v>
      </c>
      <c r="K110" s="40">
        <f t="shared" si="4"/>
        <v>152000</v>
      </c>
      <c r="L110" s="41">
        <v>2021</v>
      </c>
      <c r="M110" s="42" t="s">
        <v>59</v>
      </c>
    </row>
    <row r="111" spans="1:13" customFormat="1" ht="127.5" x14ac:dyDescent="0.25">
      <c r="A111" s="34" t="s">
        <v>1</v>
      </c>
      <c r="B111" s="43" t="s">
        <v>296</v>
      </c>
      <c r="C111" s="43" t="s">
        <v>72</v>
      </c>
      <c r="D111" s="43" t="s">
        <v>275</v>
      </c>
      <c r="E111" s="37" t="s">
        <v>363</v>
      </c>
      <c r="F111" s="37" t="s">
        <v>385</v>
      </c>
      <c r="G111" s="38" t="s">
        <v>386</v>
      </c>
      <c r="H111" s="39" t="s">
        <v>67</v>
      </c>
      <c r="I111" s="39">
        <v>254</v>
      </c>
      <c r="J111" s="40">
        <v>300</v>
      </c>
      <c r="K111" s="40">
        <f t="shared" si="4"/>
        <v>76200</v>
      </c>
      <c r="L111" s="41">
        <v>2021</v>
      </c>
      <c r="M111" s="42" t="s">
        <v>59</v>
      </c>
    </row>
    <row r="112" spans="1:13" customFormat="1" ht="89.25" customHeight="1" x14ac:dyDescent="0.25">
      <c r="A112" s="34" t="s">
        <v>1</v>
      </c>
      <c r="B112" s="43" t="s">
        <v>296</v>
      </c>
      <c r="C112" s="43" t="s">
        <v>72</v>
      </c>
      <c r="D112" s="43" t="s">
        <v>275</v>
      </c>
      <c r="E112" s="37" t="s">
        <v>359</v>
      </c>
      <c r="F112" s="37" t="s">
        <v>387</v>
      </c>
      <c r="G112" s="38" t="s">
        <v>388</v>
      </c>
      <c r="H112" s="39" t="s">
        <v>67</v>
      </c>
      <c r="I112" s="39">
        <v>43</v>
      </c>
      <c r="J112" s="40">
        <v>280</v>
      </c>
      <c r="K112" s="40">
        <f t="shared" si="4"/>
        <v>12040</v>
      </c>
      <c r="L112" s="41">
        <v>2021</v>
      </c>
      <c r="M112" s="42" t="s">
        <v>59</v>
      </c>
    </row>
    <row r="113" spans="1:13" customFormat="1" ht="153" x14ac:dyDescent="0.25">
      <c r="A113" s="34" t="s">
        <v>1</v>
      </c>
      <c r="B113" s="43" t="s">
        <v>296</v>
      </c>
      <c r="C113" s="43" t="s">
        <v>72</v>
      </c>
      <c r="D113" s="43" t="s">
        <v>389</v>
      </c>
      <c r="E113" s="37" t="s">
        <v>390</v>
      </c>
      <c r="F113" s="37" t="s">
        <v>391</v>
      </c>
      <c r="G113" s="38" t="s">
        <v>392</v>
      </c>
      <c r="H113" s="39" t="s">
        <v>67</v>
      </c>
      <c r="I113" s="39">
        <v>27</v>
      </c>
      <c r="J113" s="40">
        <v>2600</v>
      </c>
      <c r="K113" s="40">
        <f t="shared" si="4"/>
        <v>70200</v>
      </c>
      <c r="L113" s="41">
        <v>2021</v>
      </c>
      <c r="M113" s="42" t="s">
        <v>59</v>
      </c>
    </row>
    <row r="114" spans="1:13" customFormat="1" ht="63.75" x14ac:dyDescent="0.25">
      <c r="A114" s="34" t="s">
        <v>1</v>
      </c>
      <c r="B114" s="43" t="s">
        <v>296</v>
      </c>
      <c r="C114" s="43" t="s">
        <v>72</v>
      </c>
      <c r="D114" s="43" t="s">
        <v>393</v>
      </c>
      <c r="E114" s="37" t="s">
        <v>394</v>
      </c>
      <c r="F114" s="37" t="s">
        <v>395</v>
      </c>
      <c r="G114" s="38" t="s">
        <v>396</v>
      </c>
      <c r="H114" s="39" t="s">
        <v>67</v>
      </c>
      <c r="I114" s="39">
        <v>1</v>
      </c>
      <c r="J114" s="40">
        <v>4000</v>
      </c>
      <c r="K114" s="40">
        <f t="shared" si="4"/>
        <v>4000</v>
      </c>
      <c r="L114" s="41">
        <v>2021</v>
      </c>
      <c r="M114" s="42" t="s">
        <v>59</v>
      </c>
    </row>
    <row r="115" spans="1:13" customFormat="1" ht="127.5" x14ac:dyDescent="0.25">
      <c r="A115" s="34" t="s">
        <v>1</v>
      </c>
      <c r="B115" s="43" t="s">
        <v>397</v>
      </c>
      <c r="C115" s="43" t="s">
        <v>72</v>
      </c>
      <c r="D115" s="43" t="s">
        <v>139</v>
      </c>
      <c r="E115" s="37" t="s">
        <v>185</v>
      </c>
      <c r="F115" s="37" t="s">
        <v>398</v>
      </c>
      <c r="G115" s="38" t="s">
        <v>399</v>
      </c>
      <c r="H115" s="39" t="s">
        <v>67</v>
      </c>
      <c r="I115" s="39">
        <v>21</v>
      </c>
      <c r="J115" s="40">
        <v>420</v>
      </c>
      <c r="K115" s="40">
        <f t="shared" si="4"/>
        <v>8820</v>
      </c>
      <c r="L115" s="41">
        <v>2021</v>
      </c>
      <c r="M115" s="42" t="s">
        <v>59</v>
      </c>
    </row>
    <row r="116" spans="1:13" customFormat="1" ht="47.25" customHeight="1" x14ac:dyDescent="0.25">
      <c r="A116" s="34" t="s">
        <v>1</v>
      </c>
      <c r="B116" s="43" t="s">
        <v>397</v>
      </c>
      <c r="C116" s="43" t="s">
        <v>17</v>
      </c>
      <c r="D116" s="43" t="s">
        <v>184</v>
      </c>
      <c r="E116" s="37" t="s">
        <v>400</v>
      </c>
      <c r="F116" s="37" t="s">
        <v>401</v>
      </c>
      <c r="G116" s="38" t="s">
        <v>402</v>
      </c>
      <c r="H116" s="39" t="s">
        <v>67</v>
      </c>
      <c r="I116" s="39">
        <v>33</v>
      </c>
      <c r="J116" s="40">
        <v>250</v>
      </c>
      <c r="K116" s="40">
        <f t="shared" si="4"/>
        <v>8250</v>
      </c>
      <c r="L116" s="41">
        <v>2021</v>
      </c>
      <c r="M116" s="42" t="s">
        <v>59</v>
      </c>
    </row>
    <row r="117" spans="1:13" customFormat="1" ht="53.25" customHeight="1" x14ac:dyDescent="0.25">
      <c r="A117" s="34" t="s">
        <v>1</v>
      </c>
      <c r="B117" s="43" t="s">
        <v>397</v>
      </c>
      <c r="C117" s="43" t="s">
        <v>17</v>
      </c>
      <c r="D117" s="43" t="s">
        <v>184</v>
      </c>
      <c r="E117" s="37" t="s">
        <v>400</v>
      </c>
      <c r="F117" s="37" t="s">
        <v>403</v>
      </c>
      <c r="G117" s="38" t="s">
        <v>404</v>
      </c>
      <c r="H117" s="39" t="s">
        <v>67</v>
      </c>
      <c r="I117" s="39">
        <v>33</v>
      </c>
      <c r="J117" s="40">
        <v>610</v>
      </c>
      <c r="K117" s="40">
        <f t="shared" si="4"/>
        <v>20130</v>
      </c>
      <c r="L117" s="41">
        <v>2021</v>
      </c>
      <c r="M117" s="42" t="s">
        <v>59</v>
      </c>
    </row>
    <row r="118" spans="1:13" customFormat="1" ht="127.5" x14ac:dyDescent="0.25">
      <c r="A118" s="34" t="s">
        <v>1</v>
      </c>
      <c r="B118" s="43" t="s">
        <v>397</v>
      </c>
      <c r="C118" s="43" t="s">
        <v>17</v>
      </c>
      <c r="D118" s="43" t="s">
        <v>184</v>
      </c>
      <c r="E118" s="37" t="s">
        <v>400</v>
      </c>
      <c r="F118" s="37" t="s">
        <v>405</v>
      </c>
      <c r="G118" s="38" t="s">
        <v>406</v>
      </c>
      <c r="H118" s="39" t="s">
        <v>67</v>
      </c>
      <c r="I118" s="39">
        <v>33</v>
      </c>
      <c r="J118" s="40">
        <v>1600</v>
      </c>
      <c r="K118" s="40">
        <f t="shared" si="4"/>
        <v>52800</v>
      </c>
      <c r="L118" s="41">
        <v>2021</v>
      </c>
      <c r="M118" s="42" t="s">
        <v>59</v>
      </c>
    </row>
    <row r="119" spans="1:13" customFormat="1" ht="114.75" x14ac:dyDescent="0.25">
      <c r="A119" s="34" t="s">
        <v>1</v>
      </c>
      <c r="B119" s="43" t="s">
        <v>397</v>
      </c>
      <c r="C119" s="43" t="s">
        <v>17</v>
      </c>
      <c r="D119" s="43" t="s">
        <v>184</v>
      </c>
      <c r="E119" s="37" t="s">
        <v>400</v>
      </c>
      <c r="F119" s="37" t="s">
        <v>407</v>
      </c>
      <c r="G119" s="38" t="s">
        <v>408</v>
      </c>
      <c r="H119" s="39" t="s">
        <v>67</v>
      </c>
      <c r="I119" s="39">
        <v>33</v>
      </c>
      <c r="J119" s="40">
        <v>1200</v>
      </c>
      <c r="K119" s="40">
        <f t="shared" si="4"/>
        <v>39600</v>
      </c>
      <c r="L119" s="41">
        <v>2021</v>
      </c>
      <c r="M119" s="42" t="s">
        <v>59</v>
      </c>
    </row>
    <row r="120" spans="1:13" customFormat="1" ht="63.75" x14ac:dyDescent="0.25">
      <c r="A120" s="34" t="s">
        <v>1</v>
      </c>
      <c r="B120" s="43" t="s">
        <v>397</v>
      </c>
      <c r="C120" s="43" t="s">
        <v>17</v>
      </c>
      <c r="D120" s="43" t="s">
        <v>184</v>
      </c>
      <c r="E120" s="37" t="s">
        <v>400</v>
      </c>
      <c r="F120" s="37" t="s">
        <v>409</v>
      </c>
      <c r="G120" s="38" t="s">
        <v>410</v>
      </c>
      <c r="H120" s="39" t="s">
        <v>67</v>
      </c>
      <c r="I120" s="39">
        <v>7</v>
      </c>
      <c r="J120" s="40">
        <v>2800</v>
      </c>
      <c r="K120" s="40">
        <f t="shared" si="4"/>
        <v>19600</v>
      </c>
      <c r="L120" s="41">
        <v>2021</v>
      </c>
      <c r="M120" s="42" t="s">
        <v>59</v>
      </c>
    </row>
    <row r="121" spans="1:13" customFormat="1" ht="102" x14ac:dyDescent="0.25">
      <c r="A121" s="34" t="s">
        <v>1</v>
      </c>
      <c r="B121" s="43" t="s">
        <v>397</v>
      </c>
      <c r="C121" s="43" t="s">
        <v>17</v>
      </c>
      <c r="D121" s="43" t="s">
        <v>184</v>
      </c>
      <c r="E121" s="37" t="s">
        <v>400</v>
      </c>
      <c r="F121" s="37" t="s">
        <v>411</v>
      </c>
      <c r="G121" s="38" t="s">
        <v>412</v>
      </c>
      <c r="H121" s="39" t="s">
        <v>67</v>
      </c>
      <c r="I121" s="39">
        <v>5</v>
      </c>
      <c r="J121" s="40">
        <v>5300</v>
      </c>
      <c r="K121" s="40">
        <f t="shared" si="4"/>
        <v>26500</v>
      </c>
      <c r="L121" s="41">
        <v>2021</v>
      </c>
      <c r="M121" s="42" t="s">
        <v>59</v>
      </c>
    </row>
    <row r="122" spans="1:13" customFormat="1" ht="102" x14ac:dyDescent="0.25">
      <c r="A122" s="34" t="s">
        <v>1</v>
      </c>
      <c r="B122" s="43" t="s">
        <v>397</v>
      </c>
      <c r="C122" s="43" t="s">
        <v>17</v>
      </c>
      <c r="D122" s="43" t="s">
        <v>188</v>
      </c>
      <c r="E122" s="37" t="s">
        <v>400</v>
      </c>
      <c r="F122" s="37" t="s">
        <v>413</v>
      </c>
      <c r="G122" s="38" t="s">
        <v>414</v>
      </c>
      <c r="H122" s="39" t="s">
        <v>67</v>
      </c>
      <c r="I122" s="39">
        <v>33</v>
      </c>
      <c r="J122" s="40">
        <v>160</v>
      </c>
      <c r="K122" s="40">
        <f t="shared" si="4"/>
        <v>5280</v>
      </c>
      <c r="L122" s="41">
        <v>2021</v>
      </c>
      <c r="M122" s="42" t="s">
        <v>59</v>
      </c>
    </row>
    <row r="123" spans="1:13" customFormat="1" ht="114.75" x14ac:dyDescent="0.25">
      <c r="A123" s="34" t="s">
        <v>1</v>
      </c>
      <c r="B123" s="43" t="s">
        <v>397</v>
      </c>
      <c r="C123" s="43" t="s">
        <v>17</v>
      </c>
      <c r="D123" s="43" t="s">
        <v>415</v>
      </c>
      <c r="E123" s="37" t="s">
        <v>400</v>
      </c>
      <c r="F123" s="37" t="s">
        <v>416</v>
      </c>
      <c r="G123" s="38" t="s">
        <v>417</v>
      </c>
      <c r="H123" s="39" t="s">
        <v>67</v>
      </c>
      <c r="I123" s="39">
        <v>33</v>
      </c>
      <c r="J123" s="40">
        <v>580</v>
      </c>
      <c r="K123" s="40">
        <f t="shared" si="4"/>
        <v>19140</v>
      </c>
      <c r="L123" s="41">
        <v>2021</v>
      </c>
      <c r="M123" s="42" t="s">
        <v>59</v>
      </c>
    </row>
    <row r="124" spans="1:13" customFormat="1" ht="102" x14ac:dyDescent="0.25">
      <c r="A124" s="34" t="s">
        <v>1</v>
      </c>
      <c r="B124" s="43" t="s">
        <v>397</v>
      </c>
      <c r="C124" s="43" t="s">
        <v>17</v>
      </c>
      <c r="D124" s="43" t="s">
        <v>418</v>
      </c>
      <c r="E124" s="37" t="s">
        <v>400</v>
      </c>
      <c r="F124" s="37" t="s">
        <v>419</v>
      </c>
      <c r="G124" s="38" t="s">
        <v>420</v>
      </c>
      <c r="H124" s="39" t="s">
        <v>67</v>
      </c>
      <c r="I124" s="39">
        <v>33</v>
      </c>
      <c r="J124" s="40">
        <v>970</v>
      </c>
      <c r="K124" s="40">
        <f t="shared" si="4"/>
        <v>32010</v>
      </c>
      <c r="L124" s="41">
        <v>2021</v>
      </c>
      <c r="M124" s="42" t="s">
        <v>59</v>
      </c>
    </row>
    <row r="125" spans="1:13" customFormat="1" ht="114.75" x14ac:dyDescent="0.25">
      <c r="A125" s="34" t="s">
        <v>1</v>
      </c>
      <c r="B125" s="43" t="s">
        <v>397</v>
      </c>
      <c r="C125" s="43" t="s">
        <v>17</v>
      </c>
      <c r="D125" s="43" t="s">
        <v>421</v>
      </c>
      <c r="E125" s="37" t="s">
        <v>400</v>
      </c>
      <c r="F125" s="37" t="s">
        <v>422</v>
      </c>
      <c r="G125" s="38" t="s">
        <v>423</v>
      </c>
      <c r="H125" s="39" t="s">
        <v>67</v>
      </c>
      <c r="I125" s="39">
        <v>33</v>
      </c>
      <c r="J125" s="40">
        <v>1500</v>
      </c>
      <c r="K125" s="40">
        <f t="shared" si="4"/>
        <v>49500</v>
      </c>
      <c r="L125" s="41">
        <v>2021</v>
      </c>
      <c r="M125" s="42" t="s">
        <v>59</v>
      </c>
    </row>
    <row r="126" spans="1:13" customFormat="1" ht="114.75" x14ac:dyDescent="0.25">
      <c r="A126" s="34" t="s">
        <v>1</v>
      </c>
      <c r="B126" s="43" t="s">
        <v>397</v>
      </c>
      <c r="C126" s="43" t="s">
        <v>424</v>
      </c>
      <c r="D126" s="43" t="s">
        <v>23</v>
      </c>
      <c r="E126" s="37" t="s">
        <v>425</v>
      </c>
      <c r="F126" s="37" t="s">
        <v>426</v>
      </c>
      <c r="G126" s="38" t="s">
        <v>427</v>
      </c>
      <c r="H126" s="39" t="s">
        <v>67</v>
      </c>
      <c r="I126" s="39">
        <v>65</v>
      </c>
      <c r="J126" s="40">
        <v>190</v>
      </c>
      <c r="K126" s="40">
        <f t="shared" si="4"/>
        <v>12350</v>
      </c>
      <c r="L126" s="41">
        <v>2021</v>
      </c>
      <c r="M126" s="42" t="s">
        <v>59</v>
      </c>
    </row>
    <row r="127" spans="1:13" customFormat="1" ht="63.75" x14ac:dyDescent="0.25">
      <c r="A127" s="34" t="s">
        <v>1</v>
      </c>
      <c r="B127" s="43" t="s">
        <v>397</v>
      </c>
      <c r="C127" s="43" t="s">
        <v>424</v>
      </c>
      <c r="D127" s="43" t="s">
        <v>184</v>
      </c>
      <c r="E127" s="37" t="s">
        <v>425</v>
      </c>
      <c r="F127" s="37" t="s">
        <v>428</v>
      </c>
      <c r="G127" s="38" t="s">
        <v>429</v>
      </c>
      <c r="H127" s="39" t="s">
        <v>67</v>
      </c>
      <c r="I127" s="39">
        <v>7</v>
      </c>
      <c r="J127" s="40">
        <v>760</v>
      </c>
      <c r="K127" s="40">
        <f t="shared" si="4"/>
        <v>5320</v>
      </c>
      <c r="L127" s="41">
        <v>2021</v>
      </c>
      <c r="M127" s="42" t="s">
        <v>59</v>
      </c>
    </row>
    <row r="128" spans="1:13" customFormat="1" ht="63.75" x14ac:dyDescent="0.25">
      <c r="A128" s="34" t="s">
        <v>1</v>
      </c>
      <c r="B128" s="43" t="s">
        <v>397</v>
      </c>
      <c r="C128" s="43" t="s">
        <v>424</v>
      </c>
      <c r="D128" s="43" t="s">
        <v>430</v>
      </c>
      <c r="E128" s="37" t="s">
        <v>425</v>
      </c>
      <c r="F128" s="37" t="s">
        <v>431</v>
      </c>
      <c r="G128" s="38" t="s">
        <v>432</v>
      </c>
      <c r="H128" s="39" t="s">
        <v>67</v>
      </c>
      <c r="I128" s="39">
        <v>7</v>
      </c>
      <c r="J128" s="40">
        <v>950</v>
      </c>
      <c r="K128" s="40">
        <f t="shared" si="4"/>
        <v>6650</v>
      </c>
      <c r="L128" s="41">
        <v>2021</v>
      </c>
      <c r="M128" s="42" t="s">
        <v>59</v>
      </c>
    </row>
    <row r="129" spans="1:13" customFormat="1" ht="76.5" x14ac:dyDescent="0.25">
      <c r="A129" s="34" t="s">
        <v>1</v>
      </c>
      <c r="B129" s="43" t="s">
        <v>397</v>
      </c>
      <c r="C129" s="43" t="s">
        <v>424</v>
      </c>
      <c r="D129" s="43" t="s">
        <v>169</v>
      </c>
      <c r="E129" s="37" t="s">
        <v>425</v>
      </c>
      <c r="F129" s="37" t="s">
        <v>433</v>
      </c>
      <c r="G129" s="38" t="s">
        <v>434</v>
      </c>
      <c r="H129" s="39" t="s">
        <v>67</v>
      </c>
      <c r="I129" s="39">
        <v>13</v>
      </c>
      <c r="J129" s="40">
        <v>2300</v>
      </c>
      <c r="K129" s="40">
        <f t="shared" si="4"/>
        <v>29900</v>
      </c>
      <c r="L129" s="41">
        <v>2021</v>
      </c>
      <c r="M129" s="42" t="s">
        <v>59</v>
      </c>
    </row>
    <row r="130" spans="1:13" customFormat="1" ht="76.5" x14ac:dyDescent="0.25">
      <c r="A130" s="34" t="s">
        <v>1</v>
      </c>
      <c r="B130" s="43" t="s">
        <v>397</v>
      </c>
      <c r="C130" s="43" t="s">
        <v>424</v>
      </c>
      <c r="D130" s="43" t="s">
        <v>418</v>
      </c>
      <c r="E130" s="37" t="s">
        <v>425</v>
      </c>
      <c r="F130" s="37" t="s">
        <v>435</v>
      </c>
      <c r="G130" s="38" t="s">
        <v>436</v>
      </c>
      <c r="H130" s="39" t="s">
        <v>67</v>
      </c>
      <c r="I130" s="39">
        <v>7</v>
      </c>
      <c r="J130" s="40">
        <v>1700</v>
      </c>
      <c r="K130" s="40">
        <f t="shared" si="4"/>
        <v>11900</v>
      </c>
      <c r="L130" s="41">
        <v>2021</v>
      </c>
      <c r="M130" s="42" t="s">
        <v>59</v>
      </c>
    </row>
    <row r="131" spans="1:13" customFormat="1" ht="51" x14ac:dyDescent="0.25">
      <c r="A131" s="34" t="s">
        <v>1</v>
      </c>
      <c r="B131" s="43" t="s">
        <v>397</v>
      </c>
      <c r="C131" s="43" t="s">
        <v>424</v>
      </c>
      <c r="D131" s="43" t="s">
        <v>437</v>
      </c>
      <c r="E131" s="37" t="s">
        <v>425</v>
      </c>
      <c r="F131" s="37" t="s">
        <v>438</v>
      </c>
      <c r="G131" s="38" t="s">
        <v>439</v>
      </c>
      <c r="H131" s="39" t="s">
        <v>67</v>
      </c>
      <c r="I131" s="39">
        <v>13</v>
      </c>
      <c r="J131" s="40">
        <v>2600</v>
      </c>
      <c r="K131" s="40">
        <f t="shared" si="4"/>
        <v>33800</v>
      </c>
      <c r="L131" s="41">
        <v>2021</v>
      </c>
      <c r="M131" s="42" t="s">
        <v>59</v>
      </c>
    </row>
    <row r="132" spans="1:13" customFormat="1" ht="76.5" x14ac:dyDescent="0.25">
      <c r="A132" s="34" t="s">
        <v>1</v>
      </c>
      <c r="B132" s="43" t="s">
        <v>397</v>
      </c>
      <c r="C132" s="43" t="s">
        <v>424</v>
      </c>
      <c r="D132" s="43" t="s">
        <v>421</v>
      </c>
      <c r="E132" s="37" t="s">
        <v>425</v>
      </c>
      <c r="F132" s="37" t="s">
        <v>440</v>
      </c>
      <c r="G132" s="38" t="s">
        <v>441</v>
      </c>
      <c r="H132" s="39" t="s">
        <v>67</v>
      </c>
      <c r="I132" s="39">
        <v>21</v>
      </c>
      <c r="J132" s="40">
        <v>3000</v>
      </c>
      <c r="K132" s="40">
        <f t="shared" si="4"/>
        <v>63000</v>
      </c>
      <c r="L132" s="41">
        <v>2021</v>
      </c>
      <c r="M132" s="42" t="s">
        <v>59</v>
      </c>
    </row>
    <row r="133" spans="1:13" customFormat="1" ht="38.25" x14ac:dyDescent="0.25">
      <c r="A133" s="34" t="s">
        <v>1</v>
      </c>
      <c r="B133" s="43" t="s">
        <v>397</v>
      </c>
      <c r="C133" s="43" t="s">
        <v>424</v>
      </c>
      <c r="D133" s="43" t="s">
        <v>442</v>
      </c>
      <c r="E133" s="37" t="s">
        <v>425</v>
      </c>
      <c r="F133" s="37" t="s">
        <v>443</v>
      </c>
      <c r="G133" s="38" t="s">
        <v>444</v>
      </c>
      <c r="H133" s="39" t="s">
        <v>67</v>
      </c>
      <c r="I133" s="39">
        <v>13</v>
      </c>
      <c r="J133" s="40">
        <v>8500</v>
      </c>
      <c r="K133" s="40">
        <f t="shared" si="4"/>
        <v>110500</v>
      </c>
      <c r="L133" s="41">
        <v>2021</v>
      </c>
      <c r="M133" s="42" t="s">
        <v>59</v>
      </c>
    </row>
    <row r="134" spans="1:13" customFormat="1" ht="38.25" x14ac:dyDescent="0.25">
      <c r="A134" s="34" t="s">
        <v>1</v>
      </c>
      <c r="B134" s="43" t="s">
        <v>397</v>
      </c>
      <c r="C134" s="43" t="s">
        <v>424</v>
      </c>
      <c r="D134" s="43" t="s">
        <v>445</v>
      </c>
      <c r="E134" s="37" t="s">
        <v>425</v>
      </c>
      <c r="F134" s="37" t="s">
        <v>446</v>
      </c>
      <c r="G134" s="38" t="s">
        <v>447</v>
      </c>
      <c r="H134" s="39" t="s">
        <v>67</v>
      </c>
      <c r="I134" s="39">
        <v>7</v>
      </c>
      <c r="J134" s="40">
        <v>2000</v>
      </c>
      <c r="K134" s="40">
        <f t="shared" si="4"/>
        <v>14000</v>
      </c>
      <c r="L134" s="41">
        <v>2021</v>
      </c>
      <c r="M134" s="42" t="s">
        <v>59</v>
      </c>
    </row>
    <row r="135" spans="1:13" customFormat="1" ht="25.5" x14ac:dyDescent="0.25">
      <c r="A135" s="34" t="s">
        <v>1</v>
      </c>
      <c r="B135" s="43" t="s">
        <v>397</v>
      </c>
      <c r="C135" s="43" t="s">
        <v>424</v>
      </c>
      <c r="D135" s="43" t="s">
        <v>448</v>
      </c>
      <c r="E135" s="37" t="s">
        <v>425</v>
      </c>
      <c r="F135" s="37" t="s">
        <v>449</v>
      </c>
      <c r="G135" s="38" t="s">
        <v>450</v>
      </c>
      <c r="H135" s="39" t="s">
        <v>67</v>
      </c>
      <c r="I135" s="39">
        <v>13</v>
      </c>
      <c r="J135" s="40">
        <v>2000</v>
      </c>
      <c r="K135" s="40">
        <f t="shared" si="4"/>
        <v>26000</v>
      </c>
      <c r="L135" s="41">
        <v>2021</v>
      </c>
      <c r="M135" s="42" t="s">
        <v>59</v>
      </c>
    </row>
    <row r="136" spans="1:13" customFormat="1" ht="51" x14ac:dyDescent="0.25">
      <c r="A136" s="34" t="s">
        <v>1</v>
      </c>
      <c r="B136" s="43" t="s">
        <v>397</v>
      </c>
      <c r="C136" s="43" t="s">
        <v>424</v>
      </c>
      <c r="D136" s="43" t="s">
        <v>451</v>
      </c>
      <c r="E136" s="37" t="s">
        <v>425</v>
      </c>
      <c r="F136" s="37" t="s">
        <v>452</v>
      </c>
      <c r="G136" s="38" t="s">
        <v>453</v>
      </c>
      <c r="H136" s="39" t="s">
        <v>67</v>
      </c>
      <c r="I136" s="39">
        <v>65</v>
      </c>
      <c r="J136" s="40">
        <v>340</v>
      </c>
      <c r="K136" s="40">
        <f t="shared" si="4"/>
        <v>22100</v>
      </c>
      <c r="L136" s="41">
        <v>2021</v>
      </c>
      <c r="M136" s="42" t="s">
        <v>59</v>
      </c>
    </row>
    <row r="137" spans="1:13" customFormat="1" ht="51" x14ac:dyDescent="0.25">
      <c r="A137" s="34" t="s">
        <v>1</v>
      </c>
      <c r="B137" s="43" t="s">
        <v>397</v>
      </c>
      <c r="C137" s="43" t="s">
        <v>454</v>
      </c>
      <c r="D137" s="43" t="s">
        <v>18</v>
      </c>
      <c r="E137" s="37" t="s">
        <v>455</v>
      </c>
      <c r="F137" s="37" t="s">
        <v>456</v>
      </c>
      <c r="G137" s="38" t="s">
        <v>457</v>
      </c>
      <c r="H137" s="39" t="s">
        <v>67</v>
      </c>
      <c r="I137" s="39">
        <v>33</v>
      </c>
      <c r="J137" s="40">
        <v>150</v>
      </c>
      <c r="K137" s="40">
        <f t="shared" si="4"/>
        <v>4950</v>
      </c>
      <c r="L137" s="41">
        <v>2021</v>
      </c>
      <c r="M137" s="42" t="s">
        <v>59</v>
      </c>
    </row>
    <row r="138" spans="1:13" customFormat="1" ht="140.25" x14ac:dyDescent="0.25">
      <c r="A138" s="34" t="s">
        <v>1</v>
      </c>
      <c r="B138" s="43" t="s">
        <v>397</v>
      </c>
      <c r="C138" s="43" t="s">
        <v>454</v>
      </c>
      <c r="D138" s="43" t="s">
        <v>458</v>
      </c>
      <c r="E138" s="37" t="s">
        <v>455</v>
      </c>
      <c r="F138" s="37" t="s">
        <v>459</v>
      </c>
      <c r="G138" s="38" t="s">
        <v>460</v>
      </c>
      <c r="H138" s="39" t="s">
        <v>67</v>
      </c>
      <c r="I138" s="39">
        <v>7</v>
      </c>
      <c r="J138" s="40">
        <v>2600</v>
      </c>
      <c r="K138" s="40">
        <f t="shared" si="4"/>
        <v>18200</v>
      </c>
      <c r="L138" s="41">
        <v>2021</v>
      </c>
      <c r="M138" s="42" t="s">
        <v>59</v>
      </c>
    </row>
    <row r="139" spans="1:13" customFormat="1" ht="89.25" x14ac:dyDescent="0.25">
      <c r="A139" s="34" t="s">
        <v>1</v>
      </c>
      <c r="B139" s="43" t="s">
        <v>397</v>
      </c>
      <c r="C139" s="43" t="s">
        <v>454</v>
      </c>
      <c r="D139" s="43" t="s">
        <v>188</v>
      </c>
      <c r="E139" s="37" t="s">
        <v>455</v>
      </c>
      <c r="F139" s="37" t="s">
        <v>461</v>
      </c>
      <c r="G139" s="38" t="s">
        <v>462</v>
      </c>
      <c r="H139" s="39" t="s">
        <v>67</v>
      </c>
      <c r="I139" s="39">
        <v>7</v>
      </c>
      <c r="J139" s="40">
        <v>1200</v>
      </c>
      <c r="K139" s="40">
        <f t="shared" si="4"/>
        <v>8400</v>
      </c>
      <c r="L139" s="41">
        <v>2021</v>
      </c>
      <c r="M139" s="42" t="s">
        <v>59</v>
      </c>
    </row>
    <row r="140" spans="1:13" customFormat="1" ht="114.75" x14ac:dyDescent="0.25">
      <c r="A140" s="34" t="s">
        <v>1</v>
      </c>
      <c r="B140" s="43" t="s">
        <v>397</v>
      </c>
      <c r="C140" s="43" t="s">
        <v>454</v>
      </c>
      <c r="D140" s="43" t="s">
        <v>18</v>
      </c>
      <c r="E140" s="37" t="s">
        <v>455</v>
      </c>
      <c r="F140" s="37" t="s">
        <v>463</v>
      </c>
      <c r="G140" s="38" t="s">
        <v>464</v>
      </c>
      <c r="H140" s="39" t="s">
        <v>67</v>
      </c>
      <c r="I140" s="39">
        <v>28</v>
      </c>
      <c r="J140" s="40">
        <v>650</v>
      </c>
      <c r="K140" s="40">
        <f t="shared" si="4"/>
        <v>18200</v>
      </c>
      <c r="L140" s="41">
        <v>2021</v>
      </c>
      <c r="M140" s="42" t="s">
        <v>59</v>
      </c>
    </row>
    <row r="141" spans="1:13" customFormat="1" ht="102" x14ac:dyDescent="0.25">
      <c r="A141" s="34" t="s">
        <v>1</v>
      </c>
      <c r="B141" s="43" t="s">
        <v>397</v>
      </c>
      <c r="C141" s="43" t="s">
        <v>465</v>
      </c>
      <c r="D141" s="43" t="s">
        <v>23</v>
      </c>
      <c r="E141" s="37" t="s">
        <v>466</v>
      </c>
      <c r="F141" s="37" t="s">
        <v>467</v>
      </c>
      <c r="G141" s="38" t="s">
        <v>468</v>
      </c>
      <c r="H141" s="39" t="s">
        <v>67</v>
      </c>
      <c r="I141" s="39">
        <v>20</v>
      </c>
      <c r="J141" s="40">
        <v>2200</v>
      </c>
      <c r="K141" s="40">
        <f t="shared" si="4"/>
        <v>44000</v>
      </c>
      <c r="L141" s="41">
        <v>2021</v>
      </c>
      <c r="M141" s="42" t="s">
        <v>59</v>
      </c>
    </row>
    <row r="142" spans="1:13" customFormat="1" ht="63.75" x14ac:dyDescent="0.25">
      <c r="A142" s="34" t="s">
        <v>1</v>
      </c>
      <c r="B142" s="43" t="s">
        <v>397</v>
      </c>
      <c r="C142" s="43" t="s">
        <v>465</v>
      </c>
      <c r="D142" s="43" t="s">
        <v>469</v>
      </c>
      <c r="E142" s="37" t="s">
        <v>466</v>
      </c>
      <c r="F142" s="37" t="s">
        <v>470</v>
      </c>
      <c r="G142" s="38" t="s">
        <v>471</v>
      </c>
      <c r="H142" s="39" t="s">
        <v>67</v>
      </c>
      <c r="I142" s="39">
        <v>20</v>
      </c>
      <c r="J142" s="40">
        <v>950</v>
      </c>
      <c r="K142" s="40">
        <f t="shared" si="4"/>
        <v>19000</v>
      </c>
      <c r="L142" s="41">
        <v>2021</v>
      </c>
      <c r="M142" s="42" t="s">
        <v>59</v>
      </c>
    </row>
    <row r="143" spans="1:13" customFormat="1" ht="51" x14ac:dyDescent="0.25">
      <c r="A143" s="34" t="s">
        <v>1</v>
      </c>
      <c r="B143" s="43" t="s">
        <v>397</v>
      </c>
      <c r="C143" s="43" t="s">
        <v>465</v>
      </c>
      <c r="D143" s="43" t="s">
        <v>23</v>
      </c>
      <c r="E143" s="37" t="s">
        <v>466</v>
      </c>
      <c r="F143" s="37" t="s">
        <v>472</v>
      </c>
      <c r="G143" s="38" t="s">
        <v>473</v>
      </c>
      <c r="H143" s="39" t="s">
        <v>67</v>
      </c>
      <c r="I143" s="39">
        <v>65</v>
      </c>
      <c r="J143" s="40">
        <v>190</v>
      </c>
      <c r="K143" s="40">
        <f t="shared" si="4"/>
        <v>12350</v>
      </c>
      <c r="L143" s="41">
        <v>2021</v>
      </c>
      <c r="M143" s="42" t="s">
        <v>59</v>
      </c>
    </row>
    <row r="144" spans="1:13" customFormat="1" ht="63.75" x14ac:dyDescent="0.25">
      <c r="A144" s="34" t="s">
        <v>1</v>
      </c>
      <c r="B144" s="43" t="s">
        <v>397</v>
      </c>
      <c r="C144" s="43" t="s">
        <v>465</v>
      </c>
      <c r="D144" s="43" t="s">
        <v>469</v>
      </c>
      <c r="E144" s="37" t="s">
        <v>466</v>
      </c>
      <c r="F144" s="37" t="s">
        <v>474</v>
      </c>
      <c r="G144" s="38" t="s">
        <v>475</v>
      </c>
      <c r="H144" s="39" t="s">
        <v>67</v>
      </c>
      <c r="I144" s="39">
        <v>7</v>
      </c>
      <c r="J144" s="40">
        <v>13500</v>
      </c>
      <c r="K144" s="40">
        <f t="shared" si="4"/>
        <v>94500</v>
      </c>
      <c r="L144" s="41">
        <v>2021</v>
      </c>
      <c r="M144" s="42" t="s">
        <v>59</v>
      </c>
    </row>
    <row r="145" spans="1:13" customFormat="1" ht="76.5" x14ac:dyDescent="0.25">
      <c r="A145" s="34" t="s">
        <v>1</v>
      </c>
      <c r="B145" s="43" t="s">
        <v>397</v>
      </c>
      <c r="C145" s="43" t="s">
        <v>465</v>
      </c>
      <c r="D145" s="43" t="s">
        <v>476</v>
      </c>
      <c r="E145" s="37" t="s">
        <v>466</v>
      </c>
      <c r="F145" s="37" t="s">
        <v>477</v>
      </c>
      <c r="G145" s="38" t="s">
        <v>478</v>
      </c>
      <c r="H145" s="39" t="s">
        <v>67</v>
      </c>
      <c r="I145" s="39">
        <v>28</v>
      </c>
      <c r="J145" s="40">
        <v>3400</v>
      </c>
      <c r="K145" s="40">
        <f t="shared" si="4"/>
        <v>95200</v>
      </c>
      <c r="L145" s="41">
        <v>2021</v>
      </c>
      <c r="M145" s="42" t="s">
        <v>59</v>
      </c>
    </row>
    <row r="146" spans="1:13" customFormat="1" ht="89.25" x14ac:dyDescent="0.25">
      <c r="A146" s="34" t="s">
        <v>1</v>
      </c>
      <c r="B146" s="43" t="s">
        <v>397</v>
      </c>
      <c r="C146" s="43" t="s">
        <v>297</v>
      </c>
      <c r="D146" s="43" t="s">
        <v>479</v>
      </c>
      <c r="E146" s="37" t="s">
        <v>299</v>
      </c>
      <c r="F146" s="37" t="s">
        <v>480</v>
      </c>
      <c r="G146" s="38" t="s">
        <v>481</v>
      </c>
      <c r="H146" s="39" t="s">
        <v>67</v>
      </c>
      <c r="I146" s="39">
        <v>16</v>
      </c>
      <c r="J146" s="40">
        <v>6400</v>
      </c>
      <c r="K146" s="40">
        <f t="shared" ref="K146:K209" si="5">I146*J146</f>
        <v>102400</v>
      </c>
      <c r="L146" s="41">
        <v>2021</v>
      </c>
      <c r="M146" s="42" t="s">
        <v>59</v>
      </c>
    </row>
    <row r="147" spans="1:13" customFormat="1" ht="63.75" x14ac:dyDescent="0.25">
      <c r="A147" s="34" t="s">
        <v>1</v>
      </c>
      <c r="B147" s="43" t="s">
        <v>397</v>
      </c>
      <c r="C147" s="43" t="s">
        <v>297</v>
      </c>
      <c r="D147" s="43" t="s">
        <v>482</v>
      </c>
      <c r="E147" s="37" t="s">
        <v>299</v>
      </c>
      <c r="F147" s="37" t="s">
        <v>483</v>
      </c>
      <c r="G147" s="38" t="s">
        <v>484</v>
      </c>
      <c r="H147" s="39" t="s">
        <v>67</v>
      </c>
      <c r="I147" s="39">
        <v>9</v>
      </c>
      <c r="J147" s="40">
        <v>16000</v>
      </c>
      <c r="K147" s="40">
        <f t="shared" si="5"/>
        <v>144000</v>
      </c>
      <c r="L147" s="41">
        <v>2021</v>
      </c>
      <c r="M147" s="42" t="s">
        <v>59</v>
      </c>
    </row>
    <row r="148" spans="1:13" customFormat="1" ht="102" x14ac:dyDescent="0.25">
      <c r="A148" s="34" t="s">
        <v>1</v>
      </c>
      <c r="B148" s="43" t="s">
        <v>397</v>
      </c>
      <c r="C148" s="43" t="s">
        <v>297</v>
      </c>
      <c r="D148" s="43" t="s">
        <v>485</v>
      </c>
      <c r="E148" s="37" t="s">
        <v>299</v>
      </c>
      <c r="F148" s="37" t="s">
        <v>486</v>
      </c>
      <c r="G148" s="38" t="s">
        <v>487</v>
      </c>
      <c r="H148" s="39" t="s">
        <v>67</v>
      </c>
      <c r="I148" s="39">
        <v>4</v>
      </c>
      <c r="J148" s="40">
        <v>21900</v>
      </c>
      <c r="K148" s="40">
        <f t="shared" si="5"/>
        <v>87600</v>
      </c>
      <c r="L148" s="41">
        <v>2021</v>
      </c>
      <c r="M148" s="42" t="s">
        <v>59</v>
      </c>
    </row>
    <row r="149" spans="1:13" customFormat="1" ht="89.25" x14ac:dyDescent="0.25">
      <c r="A149" s="34" t="s">
        <v>1</v>
      </c>
      <c r="B149" s="43" t="s">
        <v>397</v>
      </c>
      <c r="C149" s="43" t="s">
        <v>297</v>
      </c>
      <c r="D149" s="43" t="s">
        <v>488</v>
      </c>
      <c r="E149" s="37" t="s">
        <v>299</v>
      </c>
      <c r="F149" s="37" t="s">
        <v>489</v>
      </c>
      <c r="G149" s="38" t="s">
        <v>490</v>
      </c>
      <c r="H149" s="39" t="s">
        <v>67</v>
      </c>
      <c r="I149" s="39">
        <v>13</v>
      </c>
      <c r="J149" s="40">
        <v>14100</v>
      </c>
      <c r="K149" s="40">
        <f t="shared" si="5"/>
        <v>183300</v>
      </c>
      <c r="L149" s="41">
        <v>2021</v>
      </c>
      <c r="M149" s="42" t="s">
        <v>59</v>
      </c>
    </row>
    <row r="150" spans="1:13" customFormat="1" ht="76.5" x14ac:dyDescent="0.25">
      <c r="A150" s="34" t="s">
        <v>1</v>
      </c>
      <c r="B150" s="43" t="s">
        <v>397</v>
      </c>
      <c r="C150" s="43" t="s">
        <v>297</v>
      </c>
      <c r="D150" s="43" t="s">
        <v>488</v>
      </c>
      <c r="E150" s="37" t="s">
        <v>299</v>
      </c>
      <c r="F150" s="37" t="s">
        <v>491</v>
      </c>
      <c r="G150" s="38" t="s">
        <v>492</v>
      </c>
      <c r="H150" s="39" t="s">
        <v>67</v>
      </c>
      <c r="I150" s="39">
        <v>20</v>
      </c>
      <c r="J150" s="40">
        <v>33300</v>
      </c>
      <c r="K150" s="40">
        <f t="shared" si="5"/>
        <v>666000</v>
      </c>
      <c r="L150" s="41">
        <v>2021</v>
      </c>
      <c r="M150" s="42" t="s">
        <v>59</v>
      </c>
    </row>
    <row r="151" spans="1:13" customFormat="1" ht="51" x14ac:dyDescent="0.25">
      <c r="A151" s="34" t="s">
        <v>1</v>
      </c>
      <c r="B151" s="43" t="s">
        <v>397</v>
      </c>
      <c r="C151" s="43" t="s">
        <v>297</v>
      </c>
      <c r="D151" s="43" t="s">
        <v>493</v>
      </c>
      <c r="E151" s="37" t="s">
        <v>299</v>
      </c>
      <c r="F151" s="37" t="s">
        <v>494</v>
      </c>
      <c r="G151" s="38" t="s">
        <v>495</v>
      </c>
      <c r="H151" s="39" t="s">
        <v>67</v>
      </c>
      <c r="I151" s="39">
        <v>7</v>
      </c>
      <c r="J151" s="40">
        <v>48600</v>
      </c>
      <c r="K151" s="40">
        <f t="shared" si="5"/>
        <v>340200</v>
      </c>
      <c r="L151" s="41">
        <v>2021</v>
      </c>
      <c r="M151" s="42" t="s">
        <v>59</v>
      </c>
    </row>
    <row r="152" spans="1:13" customFormat="1" ht="89.25" x14ac:dyDescent="0.25">
      <c r="A152" s="34" t="s">
        <v>1</v>
      </c>
      <c r="B152" s="43" t="s">
        <v>397</v>
      </c>
      <c r="C152" s="43" t="s">
        <v>496</v>
      </c>
      <c r="D152" s="43" t="s">
        <v>23</v>
      </c>
      <c r="E152" s="37" t="s">
        <v>497</v>
      </c>
      <c r="F152" s="37" t="s">
        <v>498</v>
      </c>
      <c r="G152" s="38" t="s">
        <v>499</v>
      </c>
      <c r="H152" s="39" t="s">
        <v>67</v>
      </c>
      <c r="I152" s="39">
        <v>7</v>
      </c>
      <c r="J152" s="40">
        <v>13100</v>
      </c>
      <c r="K152" s="40">
        <f t="shared" si="5"/>
        <v>91700</v>
      </c>
      <c r="L152" s="41">
        <v>2021</v>
      </c>
      <c r="M152" s="42" t="s">
        <v>59</v>
      </c>
    </row>
    <row r="153" spans="1:13" customFormat="1" ht="89.25" x14ac:dyDescent="0.25">
      <c r="A153" s="34" t="s">
        <v>1</v>
      </c>
      <c r="B153" s="43" t="s">
        <v>397</v>
      </c>
      <c r="C153" s="43" t="s">
        <v>496</v>
      </c>
      <c r="D153" s="43" t="s">
        <v>184</v>
      </c>
      <c r="E153" s="37" t="s">
        <v>497</v>
      </c>
      <c r="F153" s="37" t="s">
        <v>500</v>
      </c>
      <c r="G153" s="38" t="s">
        <v>501</v>
      </c>
      <c r="H153" s="39" t="s">
        <v>67</v>
      </c>
      <c r="I153" s="39">
        <v>13</v>
      </c>
      <c r="J153" s="40">
        <v>2600</v>
      </c>
      <c r="K153" s="40">
        <f t="shared" si="5"/>
        <v>33800</v>
      </c>
      <c r="L153" s="41">
        <v>2021</v>
      </c>
      <c r="M153" s="42" t="s">
        <v>59</v>
      </c>
    </row>
    <row r="154" spans="1:13" customFormat="1" ht="89.25" x14ac:dyDescent="0.25">
      <c r="A154" s="34" t="s">
        <v>1</v>
      </c>
      <c r="B154" s="43" t="s">
        <v>397</v>
      </c>
      <c r="C154" s="43" t="s">
        <v>496</v>
      </c>
      <c r="D154" s="43" t="s">
        <v>23</v>
      </c>
      <c r="E154" s="37" t="s">
        <v>497</v>
      </c>
      <c r="F154" s="37" t="s">
        <v>502</v>
      </c>
      <c r="G154" s="38" t="s">
        <v>503</v>
      </c>
      <c r="H154" s="39" t="s">
        <v>67</v>
      </c>
      <c r="I154" s="39">
        <v>7</v>
      </c>
      <c r="J154" s="40">
        <v>10100</v>
      </c>
      <c r="K154" s="40">
        <f t="shared" si="5"/>
        <v>70700</v>
      </c>
      <c r="L154" s="41">
        <v>2021</v>
      </c>
      <c r="M154" s="42" t="s">
        <v>59</v>
      </c>
    </row>
    <row r="155" spans="1:13" customFormat="1" ht="76.5" x14ac:dyDescent="0.25">
      <c r="A155" s="34" t="s">
        <v>1</v>
      </c>
      <c r="B155" s="43" t="s">
        <v>397</v>
      </c>
      <c r="C155" s="43" t="s">
        <v>496</v>
      </c>
      <c r="D155" s="43" t="s">
        <v>23</v>
      </c>
      <c r="E155" s="37" t="s">
        <v>497</v>
      </c>
      <c r="F155" s="37" t="s">
        <v>504</v>
      </c>
      <c r="G155" s="38" t="s">
        <v>505</v>
      </c>
      <c r="H155" s="39" t="s">
        <v>67</v>
      </c>
      <c r="I155" s="39">
        <v>7</v>
      </c>
      <c r="J155" s="40">
        <v>4400</v>
      </c>
      <c r="K155" s="40">
        <f t="shared" si="5"/>
        <v>30800</v>
      </c>
      <c r="L155" s="41">
        <v>2021</v>
      </c>
      <c r="M155" s="42" t="s">
        <v>59</v>
      </c>
    </row>
    <row r="156" spans="1:13" customFormat="1" ht="127.5" x14ac:dyDescent="0.25">
      <c r="A156" s="34" t="s">
        <v>1</v>
      </c>
      <c r="B156" s="43" t="s">
        <v>397</v>
      </c>
      <c r="C156" s="43" t="s">
        <v>496</v>
      </c>
      <c r="D156" s="43" t="s">
        <v>184</v>
      </c>
      <c r="E156" s="37" t="s">
        <v>497</v>
      </c>
      <c r="F156" s="37" t="s">
        <v>506</v>
      </c>
      <c r="G156" s="38" t="s">
        <v>507</v>
      </c>
      <c r="H156" s="39" t="s">
        <v>67</v>
      </c>
      <c r="I156" s="39">
        <v>21</v>
      </c>
      <c r="J156" s="40">
        <v>150</v>
      </c>
      <c r="K156" s="40">
        <f t="shared" si="5"/>
        <v>3150</v>
      </c>
      <c r="L156" s="41">
        <v>2021</v>
      </c>
      <c r="M156" s="42" t="s">
        <v>59</v>
      </c>
    </row>
    <row r="157" spans="1:13" customFormat="1" ht="38.25" x14ac:dyDescent="0.25">
      <c r="A157" s="34" t="s">
        <v>1</v>
      </c>
      <c r="B157" s="43" t="s">
        <v>397</v>
      </c>
      <c r="C157" s="43" t="s">
        <v>496</v>
      </c>
      <c r="D157" s="43" t="s">
        <v>23</v>
      </c>
      <c r="E157" s="37" t="s">
        <v>497</v>
      </c>
      <c r="F157" s="37" t="s">
        <v>508</v>
      </c>
      <c r="G157" s="38" t="s">
        <v>509</v>
      </c>
      <c r="H157" s="39" t="s">
        <v>67</v>
      </c>
      <c r="I157" s="39">
        <v>17</v>
      </c>
      <c r="J157" s="40">
        <v>1100</v>
      </c>
      <c r="K157" s="40">
        <f t="shared" si="5"/>
        <v>18700</v>
      </c>
      <c r="L157" s="41">
        <v>2021</v>
      </c>
      <c r="M157" s="42" t="s">
        <v>59</v>
      </c>
    </row>
    <row r="158" spans="1:13" customFormat="1" ht="38.25" x14ac:dyDescent="0.25">
      <c r="A158" s="34" t="s">
        <v>1</v>
      </c>
      <c r="B158" s="43" t="s">
        <v>397</v>
      </c>
      <c r="C158" s="43" t="s">
        <v>496</v>
      </c>
      <c r="D158" s="43" t="s">
        <v>23</v>
      </c>
      <c r="E158" s="37" t="s">
        <v>497</v>
      </c>
      <c r="F158" s="37" t="s">
        <v>510</v>
      </c>
      <c r="G158" s="38" t="s">
        <v>511</v>
      </c>
      <c r="H158" s="39" t="s">
        <v>67</v>
      </c>
      <c r="I158" s="39">
        <v>26</v>
      </c>
      <c r="J158" s="40">
        <v>1400</v>
      </c>
      <c r="K158" s="40">
        <f t="shared" si="5"/>
        <v>36400</v>
      </c>
      <c r="L158" s="41">
        <v>2021</v>
      </c>
      <c r="M158" s="42" t="s">
        <v>59</v>
      </c>
    </row>
    <row r="159" spans="1:13" customFormat="1" ht="51" x14ac:dyDescent="0.25">
      <c r="A159" s="34" t="s">
        <v>1</v>
      </c>
      <c r="B159" s="43" t="s">
        <v>397</v>
      </c>
      <c r="C159" s="43" t="s">
        <v>496</v>
      </c>
      <c r="D159" s="43" t="s">
        <v>458</v>
      </c>
      <c r="E159" s="37" t="s">
        <v>497</v>
      </c>
      <c r="F159" s="37" t="s">
        <v>512</v>
      </c>
      <c r="G159" s="38" t="s">
        <v>513</v>
      </c>
      <c r="H159" s="39" t="s">
        <v>67</v>
      </c>
      <c r="I159" s="39">
        <v>9</v>
      </c>
      <c r="J159" s="40">
        <v>3900</v>
      </c>
      <c r="K159" s="40">
        <f t="shared" si="5"/>
        <v>35100</v>
      </c>
      <c r="L159" s="41">
        <v>2021</v>
      </c>
      <c r="M159" s="42" t="s">
        <v>59</v>
      </c>
    </row>
    <row r="160" spans="1:13" customFormat="1" ht="51" x14ac:dyDescent="0.25">
      <c r="A160" s="34" t="s">
        <v>1</v>
      </c>
      <c r="B160" s="43" t="s">
        <v>397</v>
      </c>
      <c r="C160" s="43" t="s">
        <v>496</v>
      </c>
      <c r="D160" s="43" t="s">
        <v>169</v>
      </c>
      <c r="E160" s="37" t="s">
        <v>497</v>
      </c>
      <c r="F160" s="37" t="s">
        <v>514</v>
      </c>
      <c r="G160" s="38" t="s">
        <v>515</v>
      </c>
      <c r="H160" s="39" t="s">
        <v>67</v>
      </c>
      <c r="I160" s="39">
        <v>13</v>
      </c>
      <c r="J160" s="40">
        <v>850</v>
      </c>
      <c r="K160" s="40">
        <f t="shared" si="5"/>
        <v>11050</v>
      </c>
      <c r="L160" s="41">
        <v>2021</v>
      </c>
      <c r="M160" s="42" t="s">
        <v>59</v>
      </c>
    </row>
    <row r="161" spans="1:13" customFormat="1" ht="51" x14ac:dyDescent="0.25">
      <c r="A161" s="34" t="s">
        <v>1</v>
      </c>
      <c r="B161" s="43" t="s">
        <v>397</v>
      </c>
      <c r="C161" s="43" t="s">
        <v>496</v>
      </c>
      <c r="D161" s="43" t="s">
        <v>224</v>
      </c>
      <c r="E161" s="37" t="s">
        <v>497</v>
      </c>
      <c r="F161" s="37" t="s">
        <v>516</v>
      </c>
      <c r="G161" s="38" t="s">
        <v>517</v>
      </c>
      <c r="H161" s="39" t="s">
        <v>67</v>
      </c>
      <c r="I161" s="39">
        <v>20</v>
      </c>
      <c r="J161" s="40">
        <v>520</v>
      </c>
      <c r="K161" s="40">
        <f t="shared" si="5"/>
        <v>10400</v>
      </c>
      <c r="L161" s="41">
        <v>2021</v>
      </c>
      <c r="M161" s="42" t="s">
        <v>59</v>
      </c>
    </row>
    <row r="162" spans="1:13" customFormat="1" ht="51" x14ac:dyDescent="0.25">
      <c r="A162" s="34" t="s">
        <v>1</v>
      </c>
      <c r="B162" s="43" t="s">
        <v>397</v>
      </c>
      <c r="C162" s="43" t="s">
        <v>306</v>
      </c>
      <c r="D162" s="43" t="s">
        <v>469</v>
      </c>
      <c r="E162" s="37" t="s">
        <v>518</v>
      </c>
      <c r="F162" s="37" t="s">
        <v>519</v>
      </c>
      <c r="G162" s="38" t="s">
        <v>520</v>
      </c>
      <c r="H162" s="39" t="s">
        <v>67</v>
      </c>
      <c r="I162" s="39">
        <v>10</v>
      </c>
      <c r="J162" s="40">
        <v>39600</v>
      </c>
      <c r="K162" s="40">
        <f t="shared" si="5"/>
        <v>396000</v>
      </c>
      <c r="L162" s="41">
        <v>2021</v>
      </c>
      <c r="M162" s="42" t="s">
        <v>59</v>
      </c>
    </row>
    <row r="163" spans="1:13" customFormat="1" ht="102" x14ac:dyDescent="0.25">
      <c r="A163" s="34" t="s">
        <v>1</v>
      </c>
      <c r="B163" s="43" t="s">
        <v>397</v>
      </c>
      <c r="C163" s="43" t="s">
        <v>306</v>
      </c>
      <c r="D163" s="43" t="s">
        <v>362</v>
      </c>
      <c r="E163" s="37" t="s">
        <v>518</v>
      </c>
      <c r="F163" s="37" t="s">
        <v>521</v>
      </c>
      <c r="G163" s="38" t="s">
        <v>522</v>
      </c>
      <c r="H163" s="39" t="s">
        <v>67</v>
      </c>
      <c r="I163" s="39">
        <v>13</v>
      </c>
      <c r="J163" s="40">
        <v>6000</v>
      </c>
      <c r="K163" s="40">
        <f t="shared" si="5"/>
        <v>78000</v>
      </c>
      <c r="L163" s="41">
        <v>2021</v>
      </c>
      <c r="M163" s="42" t="s">
        <v>59</v>
      </c>
    </row>
    <row r="164" spans="1:13" customFormat="1" ht="76.5" x14ac:dyDescent="0.25">
      <c r="A164" s="34" t="s">
        <v>1</v>
      </c>
      <c r="B164" s="43" t="s">
        <v>397</v>
      </c>
      <c r="C164" s="43" t="s">
        <v>357</v>
      </c>
      <c r="D164" s="43" t="s">
        <v>523</v>
      </c>
      <c r="E164" s="37" t="s">
        <v>524</v>
      </c>
      <c r="F164" s="37" t="s">
        <v>525</v>
      </c>
      <c r="G164" s="38" t="s">
        <v>526</v>
      </c>
      <c r="H164" s="39" t="s">
        <v>67</v>
      </c>
      <c r="I164" s="39">
        <v>32</v>
      </c>
      <c r="J164" s="40">
        <v>500</v>
      </c>
      <c r="K164" s="40">
        <f t="shared" si="5"/>
        <v>16000</v>
      </c>
      <c r="L164" s="41">
        <v>2021</v>
      </c>
      <c r="M164" s="42" t="s">
        <v>59</v>
      </c>
    </row>
    <row r="165" spans="1:13" customFormat="1" ht="114.75" x14ac:dyDescent="0.25">
      <c r="A165" s="34" t="s">
        <v>1</v>
      </c>
      <c r="B165" s="43" t="s">
        <v>397</v>
      </c>
      <c r="C165" s="43" t="s">
        <v>357</v>
      </c>
      <c r="D165" s="43" t="s">
        <v>523</v>
      </c>
      <c r="E165" s="37" t="s">
        <v>524</v>
      </c>
      <c r="F165" s="37" t="s">
        <v>527</v>
      </c>
      <c r="G165" s="38" t="s">
        <v>528</v>
      </c>
      <c r="H165" s="39" t="s">
        <v>67</v>
      </c>
      <c r="I165" s="39">
        <v>4</v>
      </c>
      <c r="J165" s="40">
        <v>450</v>
      </c>
      <c r="K165" s="40">
        <f t="shared" si="5"/>
        <v>1800</v>
      </c>
      <c r="L165" s="41">
        <v>2021</v>
      </c>
      <c r="M165" s="42" t="s">
        <v>59</v>
      </c>
    </row>
    <row r="166" spans="1:13" customFormat="1" ht="102" x14ac:dyDescent="0.25">
      <c r="A166" s="34" t="s">
        <v>1</v>
      </c>
      <c r="B166" s="43" t="s">
        <v>397</v>
      </c>
      <c r="C166" s="43" t="s">
        <v>529</v>
      </c>
      <c r="D166" s="43" t="s">
        <v>184</v>
      </c>
      <c r="E166" s="37" t="s">
        <v>530</v>
      </c>
      <c r="F166" s="37" t="s">
        <v>531</v>
      </c>
      <c r="G166" s="38" t="s">
        <v>532</v>
      </c>
      <c r="H166" s="39" t="s">
        <v>67</v>
      </c>
      <c r="I166" s="39">
        <v>7</v>
      </c>
      <c r="J166" s="40">
        <v>1100</v>
      </c>
      <c r="K166" s="40">
        <f t="shared" si="5"/>
        <v>7700</v>
      </c>
      <c r="L166" s="41">
        <v>2021</v>
      </c>
      <c r="M166" s="42" t="s">
        <v>59</v>
      </c>
    </row>
    <row r="167" spans="1:13" customFormat="1" ht="76.5" x14ac:dyDescent="0.25">
      <c r="A167" s="34" t="s">
        <v>1</v>
      </c>
      <c r="B167" s="43" t="s">
        <v>397</v>
      </c>
      <c r="C167" s="43" t="s">
        <v>529</v>
      </c>
      <c r="D167" s="43" t="s">
        <v>188</v>
      </c>
      <c r="E167" s="37" t="s">
        <v>530</v>
      </c>
      <c r="F167" s="37" t="s">
        <v>533</v>
      </c>
      <c r="G167" s="38" t="s">
        <v>534</v>
      </c>
      <c r="H167" s="39" t="s">
        <v>67</v>
      </c>
      <c r="I167" s="39">
        <v>26</v>
      </c>
      <c r="J167" s="40">
        <v>5500</v>
      </c>
      <c r="K167" s="40">
        <f t="shared" si="5"/>
        <v>143000</v>
      </c>
      <c r="L167" s="41">
        <v>2021</v>
      </c>
      <c r="M167" s="42" t="s">
        <v>59</v>
      </c>
    </row>
    <row r="168" spans="1:13" customFormat="1" ht="42.75" customHeight="1" x14ac:dyDescent="0.25">
      <c r="A168" s="34" t="s">
        <v>1</v>
      </c>
      <c r="B168" s="43" t="s">
        <v>397</v>
      </c>
      <c r="C168" s="43" t="s">
        <v>529</v>
      </c>
      <c r="D168" s="43" t="s">
        <v>184</v>
      </c>
      <c r="E168" s="37" t="s">
        <v>530</v>
      </c>
      <c r="F168" s="37" t="s">
        <v>535</v>
      </c>
      <c r="G168" s="38" t="s">
        <v>536</v>
      </c>
      <c r="H168" s="39" t="s">
        <v>67</v>
      </c>
      <c r="I168" s="39">
        <v>7</v>
      </c>
      <c r="J168" s="40">
        <v>2100</v>
      </c>
      <c r="K168" s="40">
        <f t="shared" si="5"/>
        <v>14700</v>
      </c>
      <c r="L168" s="41">
        <v>2021</v>
      </c>
      <c r="M168" s="42" t="s">
        <v>59</v>
      </c>
    </row>
    <row r="169" spans="1:13" customFormat="1" ht="127.5" x14ac:dyDescent="0.25">
      <c r="A169" s="34" t="s">
        <v>1</v>
      </c>
      <c r="B169" s="43" t="s">
        <v>397</v>
      </c>
      <c r="C169" s="43" t="s">
        <v>529</v>
      </c>
      <c r="D169" s="43" t="s">
        <v>188</v>
      </c>
      <c r="E169" s="37" t="s">
        <v>530</v>
      </c>
      <c r="F169" s="37" t="s">
        <v>537</v>
      </c>
      <c r="G169" s="38" t="s">
        <v>538</v>
      </c>
      <c r="H169" s="39" t="s">
        <v>67</v>
      </c>
      <c r="I169" s="39">
        <v>23</v>
      </c>
      <c r="J169" s="40">
        <v>470</v>
      </c>
      <c r="K169" s="40">
        <f t="shared" si="5"/>
        <v>10810</v>
      </c>
      <c r="L169" s="41">
        <v>2021</v>
      </c>
      <c r="M169" s="42" t="s">
        <v>59</v>
      </c>
    </row>
    <row r="170" spans="1:13" customFormat="1" ht="102" x14ac:dyDescent="0.25">
      <c r="A170" s="34" t="s">
        <v>1</v>
      </c>
      <c r="B170" s="43" t="s">
        <v>397</v>
      </c>
      <c r="C170" s="43" t="s">
        <v>529</v>
      </c>
      <c r="D170" s="43" t="s">
        <v>188</v>
      </c>
      <c r="E170" s="37" t="s">
        <v>530</v>
      </c>
      <c r="F170" s="37" t="s">
        <v>539</v>
      </c>
      <c r="G170" s="38" t="s">
        <v>540</v>
      </c>
      <c r="H170" s="39" t="s">
        <v>67</v>
      </c>
      <c r="I170" s="39">
        <v>9</v>
      </c>
      <c r="J170" s="40">
        <v>2100</v>
      </c>
      <c r="K170" s="40">
        <f t="shared" si="5"/>
        <v>18900</v>
      </c>
      <c r="L170" s="41">
        <v>2021</v>
      </c>
      <c r="M170" s="42" t="s">
        <v>59</v>
      </c>
    </row>
    <row r="171" spans="1:13" customFormat="1" ht="51" x14ac:dyDescent="0.25">
      <c r="A171" s="34" t="s">
        <v>1</v>
      </c>
      <c r="B171" s="43" t="s">
        <v>397</v>
      </c>
      <c r="C171" s="43" t="s">
        <v>529</v>
      </c>
      <c r="D171" s="43" t="s">
        <v>184</v>
      </c>
      <c r="E171" s="37" t="s">
        <v>530</v>
      </c>
      <c r="F171" s="37" t="s">
        <v>541</v>
      </c>
      <c r="G171" s="38" t="s">
        <v>542</v>
      </c>
      <c r="H171" s="39" t="s">
        <v>67</v>
      </c>
      <c r="I171" s="39">
        <v>3</v>
      </c>
      <c r="J171" s="40">
        <v>2100</v>
      </c>
      <c r="K171" s="40">
        <f t="shared" si="5"/>
        <v>6300</v>
      </c>
      <c r="L171" s="41">
        <v>2021</v>
      </c>
      <c r="M171" s="42" t="s">
        <v>59</v>
      </c>
    </row>
    <row r="172" spans="1:13" customFormat="1" ht="51" x14ac:dyDescent="0.25">
      <c r="A172" s="34" t="s">
        <v>1</v>
      </c>
      <c r="B172" s="43" t="s">
        <v>397</v>
      </c>
      <c r="C172" s="43" t="s">
        <v>543</v>
      </c>
      <c r="D172" s="43" t="s">
        <v>23</v>
      </c>
      <c r="E172" s="37" t="s">
        <v>544</v>
      </c>
      <c r="F172" s="37" t="s">
        <v>545</v>
      </c>
      <c r="G172" s="38" t="s">
        <v>546</v>
      </c>
      <c r="H172" s="39" t="s">
        <v>67</v>
      </c>
      <c r="I172" s="39">
        <v>8</v>
      </c>
      <c r="J172" s="40">
        <v>3700</v>
      </c>
      <c r="K172" s="40">
        <f t="shared" si="5"/>
        <v>29600</v>
      </c>
      <c r="L172" s="41">
        <v>2021</v>
      </c>
      <c r="M172" s="42" t="s">
        <v>59</v>
      </c>
    </row>
    <row r="173" spans="1:13" customFormat="1" ht="51" x14ac:dyDescent="0.25">
      <c r="A173" s="34" t="s">
        <v>1</v>
      </c>
      <c r="B173" s="43" t="s">
        <v>397</v>
      </c>
      <c r="C173" s="43" t="s">
        <v>543</v>
      </c>
      <c r="D173" s="43" t="s">
        <v>23</v>
      </c>
      <c r="E173" s="37" t="s">
        <v>544</v>
      </c>
      <c r="F173" s="37" t="s">
        <v>547</v>
      </c>
      <c r="G173" s="38" t="s">
        <v>548</v>
      </c>
      <c r="H173" s="39" t="s">
        <v>67</v>
      </c>
      <c r="I173" s="39">
        <v>8</v>
      </c>
      <c r="J173" s="40">
        <v>11600</v>
      </c>
      <c r="K173" s="40">
        <f t="shared" si="5"/>
        <v>92800</v>
      </c>
      <c r="L173" s="41">
        <v>2021</v>
      </c>
      <c r="M173" s="42" t="s">
        <v>59</v>
      </c>
    </row>
    <row r="174" spans="1:13" customFormat="1" ht="51" x14ac:dyDescent="0.25">
      <c r="A174" s="34" t="s">
        <v>1</v>
      </c>
      <c r="B174" s="43" t="s">
        <v>397</v>
      </c>
      <c r="C174" s="43" t="s">
        <v>543</v>
      </c>
      <c r="D174" s="43" t="s">
        <v>23</v>
      </c>
      <c r="E174" s="37" t="s">
        <v>544</v>
      </c>
      <c r="F174" s="37" t="s">
        <v>549</v>
      </c>
      <c r="G174" s="38" t="s">
        <v>550</v>
      </c>
      <c r="H174" s="39" t="s">
        <v>67</v>
      </c>
      <c r="I174" s="39">
        <v>10</v>
      </c>
      <c r="J174" s="40">
        <v>15000</v>
      </c>
      <c r="K174" s="40">
        <f t="shared" si="5"/>
        <v>150000</v>
      </c>
      <c r="L174" s="41">
        <v>2021</v>
      </c>
      <c r="M174" s="42" t="s">
        <v>59</v>
      </c>
    </row>
    <row r="175" spans="1:13" customFormat="1" ht="102" x14ac:dyDescent="0.25">
      <c r="A175" s="34" t="s">
        <v>1</v>
      </c>
      <c r="B175" s="43" t="s">
        <v>397</v>
      </c>
      <c r="C175" s="43" t="s">
        <v>543</v>
      </c>
      <c r="D175" s="43" t="s">
        <v>23</v>
      </c>
      <c r="E175" s="37" t="s">
        <v>544</v>
      </c>
      <c r="F175" s="37" t="s">
        <v>551</v>
      </c>
      <c r="G175" s="38" t="s">
        <v>552</v>
      </c>
      <c r="H175" s="39" t="s">
        <v>67</v>
      </c>
      <c r="I175" s="39">
        <v>10</v>
      </c>
      <c r="J175" s="40">
        <v>10000</v>
      </c>
      <c r="K175" s="40">
        <f t="shared" si="5"/>
        <v>100000</v>
      </c>
      <c r="L175" s="41">
        <v>2021</v>
      </c>
      <c r="M175" s="42" t="s">
        <v>59</v>
      </c>
    </row>
    <row r="176" spans="1:13" customFormat="1" ht="114.75" x14ac:dyDescent="0.25">
      <c r="A176" s="34" t="s">
        <v>1</v>
      </c>
      <c r="B176" s="43" t="s">
        <v>397</v>
      </c>
      <c r="C176" s="43" t="s">
        <v>72</v>
      </c>
      <c r="D176" s="43" t="s">
        <v>415</v>
      </c>
      <c r="E176" s="37" t="s">
        <v>240</v>
      </c>
      <c r="F176" s="37" t="s">
        <v>553</v>
      </c>
      <c r="G176" s="38" t="s">
        <v>554</v>
      </c>
      <c r="H176" s="39" t="s">
        <v>67</v>
      </c>
      <c r="I176" s="39">
        <v>330</v>
      </c>
      <c r="J176" s="40">
        <v>11</v>
      </c>
      <c r="K176" s="40">
        <f t="shared" si="5"/>
        <v>3630</v>
      </c>
      <c r="L176" s="41">
        <v>2021</v>
      </c>
      <c r="M176" s="42" t="s">
        <v>59</v>
      </c>
    </row>
    <row r="177" spans="1:13" customFormat="1" ht="63.75" x14ac:dyDescent="0.25">
      <c r="A177" s="34" t="s">
        <v>1</v>
      </c>
      <c r="B177" s="43" t="s">
        <v>397</v>
      </c>
      <c r="C177" s="43" t="s">
        <v>72</v>
      </c>
      <c r="D177" s="43" t="s">
        <v>555</v>
      </c>
      <c r="E177" s="37" t="s">
        <v>556</v>
      </c>
      <c r="F177" s="37" t="s">
        <v>557</v>
      </c>
      <c r="G177" s="38" t="s">
        <v>558</v>
      </c>
      <c r="H177" s="39" t="s">
        <v>67</v>
      </c>
      <c r="I177" s="39">
        <v>6</v>
      </c>
      <c r="J177" s="40">
        <v>29500</v>
      </c>
      <c r="K177" s="40">
        <f t="shared" si="5"/>
        <v>177000</v>
      </c>
      <c r="L177" s="41">
        <v>2021</v>
      </c>
      <c r="M177" s="42" t="s">
        <v>59</v>
      </c>
    </row>
    <row r="178" spans="1:13" customFormat="1" ht="127.5" x14ac:dyDescent="0.25">
      <c r="A178" s="34" t="s">
        <v>1</v>
      </c>
      <c r="B178" s="43" t="s">
        <v>397</v>
      </c>
      <c r="C178" s="43" t="s">
        <v>72</v>
      </c>
      <c r="D178" s="43" t="s">
        <v>559</v>
      </c>
      <c r="E178" s="37" t="s">
        <v>560</v>
      </c>
      <c r="F178" s="37" t="s">
        <v>561</v>
      </c>
      <c r="G178" s="38" t="s">
        <v>562</v>
      </c>
      <c r="H178" s="39" t="s">
        <v>67</v>
      </c>
      <c r="I178" s="39">
        <v>800</v>
      </c>
      <c r="J178" s="40">
        <v>3</v>
      </c>
      <c r="K178" s="40">
        <f t="shared" si="5"/>
        <v>2400</v>
      </c>
      <c r="L178" s="41">
        <v>2021</v>
      </c>
      <c r="M178" s="42" t="s">
        <v>59</v>
      </c>
    </row>
    <row r="179" spans="1:13" customFormat="1" ht="165.75" x14ac:dyDescent="0.25">
      <c r="A179" s="34" t="s">
        <v>1</v>
      </c>
      <c r="B179" s="43" t="s">
        <v>397</v>
      </c>
      <c r="C179" s="43" t="s">
        <v>306</v>
      </c>
      <c r="D179" s="43" t="s">
        <v>563</v>
      </c>
      <c r="E179" s="37" t="s">
        <v>518</v>
      </c>
      <c r="F179" s="37" t="s">
        <v>564</v>
      </c>
      <c r="G179" s="38" t="s">
        <v>565</v>
      </c>
      <c r="H179" s="39" t="s">
        <v>67</v>
      </c>
      <c r="I179" s="39">
        <v>3</v>
      </c>
      <c r="J179" s="40">
        <v>2300</v>
      </c>
      <c r="K179" s="40">
        <f t="shared" si="5"/>
        <v>6900</v>
      </c>
      <c r="L179" s="41">
        <v>2021</v>
      </c>
      <c r="M179" s="42" t="s">
        <v>59</v>
      </c>
    </row>
    <row r="180" spans="1:13" customFormat="1" ht="127.5" x14ac:dyDescent="0.25">
      <c r="A180" s="34" t="s">
        <v>1</v>
      </c>
      <c r="B180" s="43" t="s">
        <v>566</v>
      </c>
      <c r="C180" s="43" t="s">
        <v>183</v>
      </c>
      <c r="D180" s="43" t="s">
        <v>184</v>
      </c>
      <c r="E180" s="37" t="s">
        <v>363</v>
      </c>
      <c r="F180" s="37" t="s">
        <v>567</v>
      </c>
      <c r="G180" s="38" t="s">
        <v>568</v>
      </c>
      <c r="H180" s="39" t="s">
        <v>67</v>
      </c>
      <c r="I180" s="39">
        <v>26</v>
      </c>
      <c r="J180" s="40">
        <v>1500</v>
      </c>
      <c r="K180" s="40">
        <f t="shared" si="5"/>
        <v>39000</v>
      </c>
      <c r="L180" s="41">
        <v>2021</v>
      </c>
      <c r="M180" s="42" t="s">
        <v>59</v>
      </c>
    </row>
    <row r="181" spans="1:13" customFormat="1" ht="127.5" x14ac:dyDescent="0.25">
      <c r="A181" s="34" t="s">
        <v>1</v>
      </c>
      <c r="B181" s="43" t="s">
        <v>566</v>
      </c>
      <c r="C181" s="43" t="s">
        <v>183</v>
      </c>
      <c r="D181" s="43" t="s">
        <v>184</v>
      </c>
      <c r="E181" s="37" t="s">
        <v>363</v>
      </c>
      <c r="F181" s="37" t="s">
        <v>569</v>
      </c>
      <c r="G181" s="38" t="s">
        <v>570</v>
      </c>
      <c r="H181" s="39" t="s">
        <v>67</v>
      </c>
      <c r="I181" s="39">
        <v>26</v>
      </c>
      <c r="J181" s="40">
        <v>1500</v>
      </c>
      <c r="K181" s="40">
        <f t="shared" si="5"/>
        <v>39000</v>
      </c>
      <c r="L181" s="41">
        <v>2021</v>
      </c>
      <c r="M181" s="42" t="s">
        <v>59</v>
      </c>
    </row>
    <row r="182" spans="1:13" customFormat="1" ht="140.25" x14ac:dyDescent="0.25">
      <c r="A182" s="34" t="s">
        <v>1</v>
      </c>
      <c r="B182" s="43" t="s">
        <v>566</v>
      </c>
      <c r="C182" s="43" t="s">
        <v>571</v>
      </c>
      <c r="D182" s="43" t="s">
        <v>458</v>
      </c>
      <c r="E182" s="37" t="s">
        <v>572</v>
      </c>
      <c r="F182" s="37" t="s">
        <v>573</v>
      </c>
      <c r="G182" s="38" t="s">
        <v>574</v>
      </c>
      <c r="H182" s="39" t="s">
        <v>67</v>
      </c>
      <c r="I182" s="39">
        <v>10</v>
      </c>
      <c r="J182" s="40">
        <v>7000</v>
      </c>
      <c r="K182" s="40">
        <f t="shared" si="5"/>
        <v>70000</v>
      </c>
      <c r="L182" s="41">
        <v>2021</v>
      </c>
      <c r="M182" s="42" t="s">
        <v>59</v>
      </c>
    </row>
    <row r="183" spans="1:13" customFormat="1" ht="89.25" x14ac:dyDescent="0.25">
      <c r="A183" s="34" t="s">
        <v>1</v>
      </c>
      <c r="B183" s="43" t="s">
        <v>566</v>
      </c>
      <c r="C183" s="43" t="s">
        <v>571</v>
      </c>
      <c r="D183" s="43" t="s">
        <v>224</v>
      </c>
      <c r="E183" s="37" t="s">
        <v>575</v>
      </c>
      <c r="F183" s="37" t="s">
        <v>576</v>
      </c>
      <c r="G183" s="38" t="s">
        <v>577</v>
      </c>
      <c r="H183" s="39" t="s">
        <v>67</v>
      </c>
      <c r="I183" s="39">
        <v>10</v>
      </c>
      <c r="J183" s="40">
        <v>4000</v>
      </c>
      <c r="K183" s="40">
        <f t="shared" si="5"/>
        <v>40000</v>
      </c>
      <c r="L183" s="41">
        <v>2021</v>
      </c>
      <c r="M183" s="42" t="s">
        <v>59</v>
      </c>
    </row>
    <row r="184" spans="1:13" customFormat="1" ht="89.25" x14ac:dyDescent="0.25">
      <c r="A184" s="34" t="s">
        <v>1</v>
      </c>
      <c r="B184" s="43" t="s">
        <v>566</v>
      </c>
      <c r="C184" s="43" t="s">
        <v>571</v>
      </c>
      <c r="D184" s="43" t="s">
        <v>578</v>
      </c>
      <c r="E184" s="37" t="s">
        <v>579</v>
      </c>
      <c r="F184" s="37" t="s">
        <v>580</v>
      </c>
      <c r="G184" s="38" t="s">
        <v>581</v>
      </c>
      <c r="H184" s="39" t="s">
        <v>67</v>
      </c>
      <c r="I184" s="39">
        <v>10</v>
      </c>
      <c r="J184" s="40">
        <v>6000</v>
      </c>
      <c r="K184" s="40">
        <f t="shared" si="5"/>
        <v>60000</v>
      </c>
      <c r="L184" s="41">
        <v>2021</v>
      </c>
      <c r="M184" s="42" t="s">
        <v>59</v>
      </c>
    </row>
    <row r="185" spans="1:13" customFormat="1" ht="51" x14ac:dyDescent="0.25">
      <c r="A185" s="34" t="s">
        <v>1</v>
      </c>
      <c r="B185" s="43" t="s">
        <v>566</v>
      </c>
      <c r="C185" s="43" t="s">
        <v>582</v>
      </c>
      <c r="D185" s="43" t="s">
        <v>18</v>
      </c>
      <c r="E185" s="37" t="s">
        <v>583</v>
      </c>
      <c r="F185" s="37" t="s">
        <v>584</v>
      </c>
      <c r="G185" s="38" t="s">
        <v>585</v>
      </c>
      <c r="H185" s="39" t="s">
        <v>67</v>
      </c>
      <c r="I185" s="39">
        <v>4</v>
      </c>
      <c r="J185" s="40">
        <v>1000</v>
      </c>
      <c r="K185" s="40">
        <f t="shared" si="5"/>
        <v>4000</v>
      </c>
      <c r="L185" s="41">
        <v>2021</v>
      </c>
      <c r="M185" s="42" t="s">
        <v>59</v>
      </c>
    </row>
    <row r="186" spans="1:13" customFormat="1" ht="140.25" x14ac:dyDescent="0.25">
      <c r="A186" s="34" t="s">
        <v>1</v>
      </c>
      <c r="B186" s="43" t="s">
        <v>566</v>
      </c>
      <c r="C186" s="43" t="s">
        <v>582</v>
      </c>
      <c r="D186" s="43" t="s">
        <v>18</v>
      </c>
      <c r="E186" s="37" t="s">
        <v>586</v>
      </c>
      <c r="F186" s="37" t="s">
        <v>587</v>
      </c>
      <c r="G186" s="38" t="s">
        <v>588</v>
      </c>
      <c r="H186" s="39" t="s">
        <v>67</v>
      </c>
      <c r="I186" s="39">
        <v>4</v>
      </c>
      <c r="J186" s="40">
        <v>4500</v>
      </c>
      <c r="K186" s="40">
        <f t="shared" si="5"/>
        <v>18000</v>
      </c>
      <c r="L186" s="41">
        <v>2021</v>
      </c>
      <c r="M186" s="42" t="s">
        <v>59</v>
      </c>
    </row>
    <row r="187" spans="1:13" customFormat="1" ht="127.5" x14ac:dyDescent="0.25">
      <c r="A187" s="34" t="s">
        <v>1</v>
      </c>
      <c r="B187" s="43" t="s">
        <v>566</v>
      </c>
      <c r="C187" s="43" t="s">
        <v>589</v>
      </c>
      <c r="D187" s="43" t="s">
        <v>590</v>
      </c>
      <c r="E187" s="37" t="s">
        <v>591</v>
      </c>
      <c r="F187" s="37" t="s">
        <v>592</v>
      </c>
      <c r="G187" s="38" t="s">
        <v>593</v>
      </c>
      <c r="H187" s="39" t="s">
        <v>67</v>
      </c>
      <c r="I187" s="39">
        <v>4</v>
      </c>
      <c r="J187" s="40">
        <v>20000</v>
      </c>
      <c r="K187" s="40">
        <f t="shared" si="5"/>
        <v>80000</v>
      </c>
      <c r="L187" s="41">
        <v>2021</v>
      </c>
      <c r="M187" s="42" t="s">
        <v>59</v>
      </c>
    </row>
    <row r="188" spans="1:13" customFormat="1" ht="280.5" x14ac:dyDescent="0.25">
      <c r="A188" s="34" t="s">
        <v>1</v>
      </c>
      <c r="B188" s="43" t="s">
        <v>566</v>
      </c>
      <c r="C188" s="43" t="s">
        <v>589</v>
      </c>
      <c r="D188" s="43" t="s">
        <v>523</v>
      </c>
      <c r="E188" s="37" t="s">
        <v>594</v>
      </c>
      <c r="F188" s="37" t="s">
        <v>595</v>
      </c>
      <c r="G188" s="38" t="s">
        <v>596</v>
      </c>
      <c r="H188" s="39" t="s">
        <v>67</v>
      </c>
      <c r="I188" s="39">
        <v>3</v>
      </c>
      <c r="J188" s="40">
        <v>34000</v>
      </c>
      <c r="K188" s="40">
        <f t="shared" si="5"/>
        <v>102000</v>
      </c>
      <c r="L188" s="41">
        <v>2021</v>
      </c>
      <c r="M188" s="42" t="s">
        <v>59</v>
      </c>
    </row>
    <row r="189" spans="1:13" customFormat="1" ht="32.25" customHeight="1" x14ac:dyDescent="0.25">
      <c r="A189" s="34" t="s">
        <v>1</v>
      </c>
      <c r="B189" s="43" t="s">
        <v>566</v>
      </c>
      <c r="C189" s="43" t="s">
        <v>72</v>
      </c>
      <c r="D189" s="43" t="s">
        <v>597</v>
      </c>
      <c r="E189" s="37" t="s">
        <v>598</v>
      </c>
      <c r="F189" s="37" t="s">
        <v>599</v>
      </c>
      <c r="G189" s="38" t="s">
        <v>600</v>
      </c>
      <c r="H189" s="39" t="s">
        <v>67</v>
      </c>
      <c r="I189" s="39">
        <v>4</v>
      </c>
      <c r="J189" s="40">
        <v>10000</v>
      </c>
      <c r="K189" s="40">
        <f t="shared" si="5"/>
        <v>40000</v>
      </c>
      <c r="L189" s="41">
        <v>2021</v>
      </c>
      <c r="M189" s="42" t="s">
        <v>59</v>
      </c>
    </row>
    <row r="190" spans="1:13" customFormat="1" ht="54" customHeight="1" x14ac:dyDescent="0.25">
      <c r="A190" s="34" t="s">
        <v>1</v>
      </c>
      <c r="B190" s="43" t="s">
        <v>566</v>
      </c>
      <c r="C190" s="43" t="s">
        <v>198</v>
      </c>
      <c r="D190" s="43" t="s">
        <v>23</v>
      </c>
      <c r="E190" s="37" t="s">
        <v>601</v>
      </c>
      <c r="F190" s="37" t="s">
        <v>602</v>
      </c>
      <c r="G190" s="38" t="s">
        <v>603</v>
      </c>
      <c r="H190" s="39" t="s">
        <v>67</v>
      </c>
      <c r="I190" s="39">
        <v>7</v>
      </c>
      <c r="J190" s="40">
        <v>3300</v>
      </c>
      <c r="K190" s="40">
        <f t="shared" si="5"/>
        <v>23100</v>
      </c>
      <c r="L190" s="41">
        <v>2021</v>
      </c>
      <c r="M190" s="42" t="s">
        <v>59</v>
      </c>
    </row>
    <row r="191" spans="1:13" customFormat="1" ht="102" x14ac:dyDescent="0.25">
      <c r="A191" s="34" t="s">
        <v>1</v>
      </c>
      <c r="B191" s="43" t="s">
        <v>566</v>
      </c>
      <c r="C191" s="43" t="s">
        <v>183</v>
      </c>
      <c r="D191" s="43" t="s">
        <v>184</v>
      </c>
      <c r="E191" s="37" t="s">
        <v>363</v>
      </c>
      <c r="F191" s="37" t="s">
        <v>604</v>
      </c>
      <c r="G191" s="38" t="s">
        <v>605</v>
      </c>
      <c r="H191" s="39" t="s">
        <v>67</v>
      </c>
      <c r="I191" s="39">
        <v>26</v>
      </c>
      <c r="J191" s="40">
        <v>1500</v>
      </c>
      <c r="K191" s="40">
        <f t="shared" si="5"/>
        <v>39000</v>
      </c>
      <c r="L191" s="41">
        <v>2021</v>
      </c>
      <c r="M191" s="42" t="s">
        <v>59</v>
      </c>
    </row>
    <row r="192" spans="1:13" customFormat="1" ht="51" x14ac:dyDescent="0.25">
      <c r="A192" s="34" t="s">
        <v>1</v>
      </c>
      <c r="B192" s="43" t="s">
        <v>606</v>
      </c>
      <c r="C192" s="43" t="s">
        <v>607</v>
      </c>
      <c r="D192" s="43" t="s">
        <v>608</v>
      </c>
      <c r="E192" s="37" t="s">
        <v>609</v>
      </c>
      <c r="F192" s="37" t="s">
        <v>610</v>
      </c>
      <c r="G192" s="38" t="s">
        <v>611</v>
      </c>
      <c r="H192" s="39" t="s">
        <v>67</v>
      </c>
      <c r="I192" s="39">
        <v>2</v>
      </c>
      <c r="J192" s="40">
        <v>14000</v>
      </c>
      <c r="K192" s="40">
        <f t="shared" si="5"/>
        <v>28000</v>
      </c>
      <c r="L192" s="41">
        <v>2021</v>
      </c>
      <c r="M192" s="42" t="s">
        <v>59</v>
      </c>
    </row>
    <row r="193" spans="1:13" customFormat="1" ht="153" x14ac:dyDescent="0.25">
      <c r="A193" s="34" t="s">
        <v>1</v>
      </c>
      <c r="B193" s="43" t="s">
        <v>606</v>
      </c>
      <c r="C193" s="43" t="s">
        <v>612</v>
      </c>
      <c r="D193" s="43" t="s">
        <v>415</v>
      </c>
      <c r="E193" s="37" t="s">
        <v>613</v>
      </c>
      <c r="F193" s="37" t="s">
        <v>614</v>
      </c>
      <c r="G193" s="38" t="s">
        <v>615</v>
      </c>
      <c r="H193" s="39" t="s">
        <v>67</v>
      </c>
      <c r="I193" s="39">
        <v>20</v>
      </c>
      <c r="J193" s="40">
        <v>2000</v>
      </c>
      <c r="K193" s="40">
        <f t="shared" si="5"/>
        <v>40000</v>
      </c>
      <c r="L193" s="41">
        <v>2021</v>
      </c>
      <c r="M193" s="42" t="s">
        <v>59</v>
      </c>
    </row>
    <row r="194" spans="1:13" customFormat="1" ht="63.75" x14ac:dyDescent="0.25">
      <c r="A194" s="34" t="s">
        <v>1</v>
      </c>
      <c r="B194" s="43" t="s">
        <v>606</v>
      </c>
      <c r="C194" s="43" t="s">
        <v>72</v>
      </c>
      <c r="D194" s="43" t="s">
        <v>616</v>
      </c>
      <c r="E194" s="37" t="s">
        <v>617</v>
      </c>
      <c r="F194" s="37" t="s">
        <v>618</v>
      </c>
      <c r="G194" s="38" t="s">
        <v>619</v>
      </c>
      <c r="H194" s="39" t="s">
        <v>67</v>
      </c>
      <c r="I194" s="39">
        <v>4</v>
      </c>
      <c r="J194" s="40">
        <v>1400</v>
      </c>
      <c r="K194" s="40">
        <f t="shared" si="5"/>
        <v>5600</v>
      </c>
      <c r="L194" s="41">
        <v>2021</v>
      </c>
      <c r="M194" s="42" t="s">
        <v>59</v>
      </c>
    </row>
    <row r="195" spans="1:13" customFormat="1" ht="38.25" x14ac:dyDescent="0.25">
      <c r="A195" s="34" t="s">
        <v>1</v>
      </c>
      <c r="B195" s="43" t="s">
        <v>606</v>
      </c>
      <c r="C195" s="43" t="s">
        <v>72</v>
      </c>
      <c r="D195" s="43" t="s">
        <v>620</v>
      </c>
      <c r="E195" s="37" t="s">
        <v>621</v>
      </c>
      <c r="F195" s="37" t="s">
        <v>622</v>
      </c>
      <c r="G195" s="38" t="s">
        <v>623</v>
      </c>
      <c r="H195" s="39" t="s">
        <v>67</v>
      </c>
      <c r="I195" s="39">
        <v>4</v>
      </c>
      <c r="J195" s="40">
        <v>2000</v>
      </c>
      <c r="K195" s="40">
        <f t="shared" si="5"/>
        <v>8000</v>
      </c>
      <c r="L195" s="41">
        <v>2021</v>
      </c>
      <c r="M195" s="42" t="s">
        <v>59</v>
      </c>
    </row>
    <row r="196" spans="1:13" customFormat="1" ht="51" x14ac:dyDescent="0.25">
      <c r="A196" s="34" t="s">
        <v>1</v>
      </c>
      <c r="B196" s="43" t="s">
        <v>606</v>
      </c>
      <c r="C196" s="43" t="s">
        <v>274</v>
      </c>
      <c r="D196" s="43" t="s">
        <v>18</v>
      </c>
      <c r="E196" s="37" t="s">
        <v>624</v>
      </c>
      <c r="F196" s="37" t="s">
        <v>625</v>
      </c>
      <c r="G196" s="38" t="s">
        <v>626</v>
      </c>
      <c r="H196" s="39" t="s">
        <v>67</v>
      </c>
      <c r="I196" s="39">
        <v>20</v>
      </c>
      <c r="J196" s="40">
        <v>1700</v>
      </c>
      <c r="K196" s="40">
        <f t="shared" si="5"/>
        <v>34000</v>
      </c>
      <c r="L196" s="41">
        <v>2021</v>
      </c>
      <c r="M196" s="42" t="s">
        <v>59</v>
      </c>
    </row>
    <row r="197" spans="1:13" customFormat="1" ht="140.25" x14ac:dyDescent="0.25">
      <c r="A197" s="34" t="s">
        <v>1</v>
      </c>
      <c r="B197" s="43" t="s">
        <v>606</v>
      </c>
      <c r="C197" s="43" t="s">
        <v>465</v>
      </c>
      <c r="D197" s="43" t="s">
        <v>184</v>
      </c>
      <c r="E197" s="37" t="s">
        <v>627</v>
      </c>
      <c r="F197" s="37" t="s">
        <v>628</v>
      </c>
      <c r="G197" s="38" t="s">
        <v>629</v>
      </c>
      <c r="H197" s="39" t="s">
        <v>67</v>
      </c>
      <c r="I197" s="39">
        <v>148</v>
      </c>
      <c r="J197" s="40">
        <v>2300</v>
      </c>
      <c r="K197" s="40">
        <f t="shared" si="5"/>
        <v>340400</v>
      </c>
      <c r="L197" s="41">
        <v>2021</v>
      </c>
      <c r="M197" s="42" t="s">
        <v>59</v>
      </c>
    </row>
    <row r="198" spans="1:13" customFormat="1" ht="127.5" x14ac:dyDescent="0.25">
      <c r="A198" s="34" t="s">
        <v>1</v>
      </c>
      <c r="B198" s="43" t="s">
        <v>630</v>
      </c>
      <c r="C198" s="43" t="s">
        <v>21</v>
      </c>
      <c r="D198" s="43" t="s">
        <v>631</v>
      </c>
      <c r="E198" s="37" t="s">
        <v>632</v>
      </c>
      <c r="F198" s="37" t="s">
        <v>633</v>
      </c>
      <c r="G198" s="38" t="s">
        <v>634</v>
      </c>
      <c r="H198" s="39" t="s">
        <v>117</v>
      </c>
      <c r="I198" s="39">
        <v>15</v>
      </c>
      <c r="J198" s="40">
        <v>1800</v>
      </c>
      <c r="K198" s="40">
        <f t="shared" si="5"/>
        <v>27000</v>
      </c>
      <c r="L198" s="41">
        <v>2021</v>
      </c>
      <c r="M198" s="42" t="s">
        <v>59</v>
      </c>
    </row>
    <row r="199" spans="1:13" customFormat="1" ht="114.75" x14ac:dyDescent="0.25">
      <c r="A199" s="34" t="s">
        <v>1</v>
      </c>
      <c r="B199" s="43" t="s">
        <v>630</v>
      </c>
      <c r="C199" s="43" t="s">
        <v>72</v>
      </c>
      <c r="D199" s="43" t="s">
        <v>635</v>
      </c>
      <c r="E199" s="37" t="s">
        <v>636</v>
      </c>
      <c r="F199" s="37" t="s">
        <v>637</v>
      </c>
      <c r="G199" s="38" t="s">
        <v>638</v>
      </c>
      <c r="H199" s="39" t="s">
        <v>67</v>
      </c>
      <c r="I199" s="39">
        <v>10</v>
      </c>
      <c r="J199" s="40">
        <v>1050</v>
      </c>
      <c r="K199" s="40">
        <f t="shared" si="5"/>
        <v>10500</v>
      </c>
      <c r="L199" s="41">
        <v>2021</v>
      </c>
      <c r="M199" s="42" t="s">
        <v>59</v>
      </c>
    </row>
    <row r="200" spans="1:13" customFormat="1" ht="153" x14ac:dyDescent="0.25">
      <c r="A200" s="34" t="s">
        <v>1</v>
      </c>
      <c r="B200" s="43" t="s">
        <v>639</v>
      </c>
      <c r="C200" s="43" t="s">
        <v>424</v>
      </c>
      <c r="D200" s="43" t="s">
        <v>18</v>
      </c>
      <c r="E200" s="37" t="s">
        <v>640</v>
      </c>
      <c r="F200" s="37" t="s">
        <v>641</v>
      </c>
      <c r="G200" s="38" t="s">
        <v>642</v>
      </c>
      <c r="H200" s="39" t="s">
        <v>67</v>
      </c>
      <c r="I200" s="39">
        <v>4</v>
      </c>
      <c r="J200" s="40">
        <v>1400</v>
      </c>
      <c r="K200" s="40">
        <f t="shared" si="5"/>
        <v>5600</v>
      </c>
      <c r="L200" s="41">
        <v>2021</v>
      </c>
      <c r="M200" s="42" t="s">
        <v>59</v>
      </c>
    </row>
    <row r="201" spans="1:13" customFormat="1" ht="293.25" x14ac:dyDescent="0.25">
      <c r="A201" s="34" t="s">
        <v>1</v>
      </c>
      <c r="B201" s="43" t="s">
        <v>643</v>
      </c>
      <c r="C201" s="43" t="s">
        <v>454</v>
      </c>
      <c r="D201" s="43" t="s">
        <v>644</v>
      </c>
      <c r="E201" s="37" t="s">
        <v>645</v>
      </c>
      <c r="F201" s="37" t="s">
        <v>646</v>
      </c>
      <c r="G201" s="38" t="s">
        <v>647</v>
      </c>
      <c r="H201" s="39" t="s">
        <v>67</v>
      </c>
      <c r="I201" s="39">
        <v>1</v>
      </c>
      <c r="J201" s="40">
        <v>5000</v>
      </c>
      <c r="K201" s="40">
        <f t="shared" si="5"/>
        <v>5000</v>
      </c>
      <c r="L201" s="41">
        <v>2021</v>
      </c>
      <c r="M201" s="42" t="s">
        <v>59</v>
      </c>
    </row>
    <row r="202" spans="1:13" customFormat="1" ht="178.5" x14ac:dyDescent="0.25">
      <c r="A202" s="34" t="s">
        <v>1</v>
      </c>
      <c r="B202" s="43" t="s">
        <v>643</v>
      </c>
      <c r="C202" s="43" t="s">
        <v>130</v>
      </c>
      <c r="D202" s="43" t="s">
        <v>421</v>
      </c>
      <c r="E202" s="37" t="s">
        <v>648</v>
      </c>
      <c r="F202" s="37" t="s">
        <v>649</v>
      </c>
      <c r="G202" s="38" t="s">
        <v>650</v>
      </c>
      <c r="H202" s="39" t="s">
        <v>67</v>
      </c>
      <c r="I202" s="39">
        <v>2</v>
      </c>
      <c r="J202" s="40">
        <v>4000</v>
      </c>
      <c r="K202" s="40">
        <f t="shared" si="5"/>
        <v>8000</v>
      </c>
      <c r="L202" s="41">
        <v>2021</v>
      </c>
      <c r="M202" s="42" t="s">
        <v>59</v>
      </c>
    </row>
    <row r="203" spans="1:13" customFormat="1" ht="255" x14ac:dyDescent="0.25">
      <c r="A203" s="34" t="s">
        <v>1</v>
      </c>
      <c r="B203" s="43" t="s">
        <v>643</v>
      </c>
      <c r="C203" s="43" t="s">
        <v>130</v>
      </c>
      <c r="D203" s="43" t="s">
        <v>122</v>
      </c>
      <c r="E203" s="37" t="s">
        <v>651</v>
      </c>
      <c r="F203" s="37" t="s">
        <v>652</v>
      </c>
      <c r="G203" s="38" t="s">
        <v>653</v>
      </c>
      <c r="H203" s="39" t="s">
        <v>67</v>
      </c>
      <c r="I203" s="39">
        <v>2</v>
      </c>
      <c r="J203" s="40">
        <v>20000</v>
      </c>
      <c r="K203" s="40">
        <f t="shared" si="5"/>
        <v>40000</v>
      </c>
      <c r="L203" s="41">
        <v>2021</v>
      </c>
      <c r="M203" s="42" t="s">
        <v>59</v>
      </c>
    </row>
    <row r="204" spans="1:13" customFormat="1" ht="165.75" x14ac:dyDescent="0.25">
      <c r="A204" s="34" t="s">
        <v>1</v>
      </c>
      <c r="B204" s="43" t="s">
        <v>643</v>
      </c>
      <c r="C204" s="43" t="s">
        <v>571</v>
      </c>
      <c r="D204" s="43" t="s">
        <v>476</v>
      </c>
      <c r="E204" s="37" t="s">
        <v>654</v>
      </c>
      <c r="F204" s="37" t="s">
        <v>655</v>
      </c>
      <c r="G204" s="38" t="s">
        <v>656</v>
      </c>
      <c r="H204" s="39" t="s">
        <v>67</v>
      </c>
      <c r="I204" s="39">
        <v>10</v>
      </c>
      <c r="J204" s="40">
        <v>3500</v>
      </c>
      <c r="K204" s="40">
        <f t="shared" si="5"/>
        <v>35000</v>
      </c>
      <c r="L204" s="41">
        <v>2021</v>
      </c>
      <c r="M204" s="42" t="s">
        <v>59</v>
      </c>
    </row>
    <row r="205" spans="1:13" customFormat="1" ht="280.5" x14ac:dyDescent="0.25">
      <c r="A205" s="34" t="s">
        <v>1</v>
      </c>
      <c r="B205" s="43" t="s">
        <v>643</v>
      </c>
      <c r="C205" s="43" t="s">
        <v>657</v>
      </c>
      <c r="D205" s="43" t="s">
        <v>224</v>
      </c>
      <c r="E205" s="37" t="s">
        <v>658</v>
      </c>
      <c r="F205" s="37" t="s">
        <v>659</v>
      </c>
      <c r="G205" s="38" t="s">
        <v>660</v>
      </c>
      <c r="H205" s="39" t="s">
        <v>67</v>
      </c>
      <c r="I205" s="39">
        <v>2</v>
      </c>
      <c r="J205" s="40">
        <v>1240</v>
      </c>
      <c r="K205" s="40">
        <f t="shared" si="5"/>
        <v>2480</v>
      </c>
      <c r="L205" s="41">
        <v>2021</v>
      </c>
      <c r="M205" s="42" t="s">
        <v>59</v>
      </c>
    </row>
    <row r="206" spans="1:13" customFormat="1" ht="63.75" x14ac:dyDescent="0.25">
      <c r="A206" s="34" t="s">
        <v>1</v>
      </c>
      <c r="B206" s="43" t="s">
        <v>643</v>
      </c>
      <c r="C206" s="43" t="s">
        <v>661</v>
      </c>
      <c r="D206" s="43" t="s">
        <v>662</v>
      </c>
      <c r="E206" s="37" t="s">
        <v>663</v>
      </c>
      <c r="F206" s="37" t="s">
        <v>664</v>
      </c>
      <c r="G206" s="38" t="s">
        <v>665</v>
      </c>
      <c r="H206" s="39" t="s">
        <v>67</v>
      </c>
      <c r="I206" s="39">
        <v>15</v>
      </c>
      <c r="J206" s="40">
        <v>1500</v>
      </c>
      <c r="K206" s="40">
        <f t="shared" si="5"/>
        <v>22500</v>
      </c>
      <c r="L206" s="41">
        <v>2021</v>
      </c>
      <c r="M206" s="42" t="s">
        <v>59</v>
      </c>
    </row>
    <row r="207" spans="1:13" customFormat="1" ht="222.75" customHeight="1" x14ac:dyDescent="0.25">
      <c r="A207" s="34" t="s">
        <v>1</v>
      </c>
      <c r="B207" s="43" t="s">
        <v>643</v>
      </c>
      <c r="C207" s="43" t="s">
        <v>72</v>
      </c>
      <c r="D207" s="43" t="s">
        <v>458</v>
      </c>
      <c r="E207" s="37" t="s">
        <v>666</v>
      </c>
      <c r="F207" s="37" t="s">
        <v>667</v>
      </c>
      <c r="G207" s="38" t="s">
        <v>668</v>
      </c>
      <c r="H207" s="39" t="s">
        <v>67</v>
      </c>
      <c r="I207" s="39">
        <v>15</v>
      </c>
      <c r="J207" s="40">
        <v>500</v>
      </c>
      <c r="K207" s="40">
        <f t="shared" si="5"/>
        <v>7500</v>
      </c>
      <c r="L207" s="41">
        <v>2021</v>
      </c>
      <c r="M207" s="42" t="s">
        <v>59</v>
      </c>
    </row>
    <row r="208" spans="1:13" customFormat="1" ht="216.75" x14ac:dyDescent="0.25">
      <c r="A208" s="34" t="s">
        <v>1</v>
      </c>
      <c r="B208" s="43" t="s">
        <v>669</v>
      </c>
      <c r="C208" s="43" t="s">
        <v>274</v>
      </c>
      <c r="D208" s="43" t="s">
        <v>670</v>
      </c>
      <c r="E208" s="37" t="s">
        <v>671</v>
      </c>
      <c r="F208" s="37" t="s">
        <v>672</v>
      </c>
      <c r="G208" s="38" t="s">
        <v>673</v>
      </c>
      <c r="H208" s="39" t="s">
        <v>67</v>
      </c>
      <c r="I208" s="39">
        <v>3</v>
      </c>
      <c r="J208" s="40">
        <v>50000</v>
      </c>
      <c r="K208" s="40">
        <f t="shared" si="5"/>
        <v>150000</v>
      </c>
      <c r="L208" s="41">
        <v>2021</v>
      </c>
      <c r="M208" s="42" t="s">
        <v>51</v>
      </c>
    </row>
    <row r="209" spans="1:13" customFormat="1" ht="153" x14ac:dyDescent="0.25">
      <c r="A209" s="34" t="s">
        <v>1</v>
      </c>
      <c r="B209" s="43" t="s">
        <v>674</v>
      </c>
      <c r="C209" s="43" t="s">
        <v>675</v>
      </c>
      <c r="D209" s="43" t="s">
        <v>18</v>
      </c>
      <c r="E209" s="37" t="s">
        <v>676</v>
      </c>
      <c r="F209" s="37" t="s">
        <v>677</v>
      </c>
      <c r="G209" s="38" t="s">
        <v>678</v>
      </c>
      <c r="H209" s="39" t="s">
        <v>67</v>
      </c>
      <c r="I209" s="39">
        <v>54</v>
      </c>
      <c r="J209" s="40">
        <v>5300</v>
      </c>
      <c r="K209" s="40">
        <f t="shared" si="5"/>
        <v>286200</v>
      </c>
      <c r="L209" s="41">
        <v>2021</v>
      </c>
      <c r="M209" s="42" t="s">
        <v>59</v>
      </c>
    </row>
    <row r="210" spans="1:13" customFormat="1" ht="76.5" x14ac:dyDescent="0.25">
      <c r="A210" s="34" t="s">
        <v>1</v>
      </c>
      <c r="B210" s="43" t="s">
        <v>674</v>
      </c>
      <c r="C210" s="43" t="s">
        <v>22</v>
      </c>
      <c r="D210" s="43" t="s">
        <v>679</v>
      </c>
      <c r="E210" s="37" t="s">
        <v>680</v>
      </c>
      <c r="F210" s="37" t="s">
        <v>681</v>
      </c>
      <c r="G210" s="38" t="s">
        <v>682</v>
      </c>
      <c r="H210" s="39" t="s">
        <v>67</v>
      </c>
      <c r="I210" s="39">
        <v>4566</v>
      </c>
      <c r="J210" s="40">
        <v>560</v>
      </c>
      <c r="K210" s="40">
        <f t="shared" ref="K210:K223" si="6">I210*J210</f>
        <v>2556960</v>
      </c>
      <c r="L210" s="41">
        <v>2021</v>
      </c>
      <c r="M210" s="42" t="s">
        <v>59</v>
      </c>
    </row>
    <row r="211" spans="1:13" customFormat="1" ht="191.25" x14ac:dyDescent="0.25">
      <c r="A211" s="34" t="s">
        <v>1</v>
      </c>
      <c r="B211" s="43" t="s">
        <v>674</v>
      </c>
      <c r="C211" s="43" t="s">
        <v>607</v>
      </c>
      <c r="D211" s="43" t="s">
        <v>113</v>
      </c>
      <c r="E211" s="37" t="s">
        <v>683</v>
      </c>
      <c r="F211" s="37" t="s">
        <v>684</v>
      </c>
      <c r="G211" s="38" t="s">
        <v>685</v>
      </c>
      <c r="H211" s="39" t="s">
        <v>67</v>
      </c>
      <c r="I211" s="39">
        <v>12</v>
      </c>
      <c r="J211" s="40">
        <v>6000</v>
      </c>
      <c r="K211" s="40">
        <f t="shared" si="6"/>
        <v>72000</v>
      </c>
      <c r="L211" s="41">
        <v>2021</v>
      </c>
      <c r="M211" s="42" t="s">
        <v>59</v>
      </c>
    </row>
    <row r="212" spans="1:13" customFormat="1" ht="79.5" customHeight="1" x14ac:dyDescent="0.25">
      <c r="A212" s="34" t="s">
        <v>1</v>
      </c>
      <c r="B212" s="43" t="s">
        <v>674</v>
      </c>
      <c r="C212" s="43" t="s">
        <v>53</v>
      </c>
      <c r="D212" s="43" t="s">
        <v>18</v>
      </c>
      <c r="E212" s="37" t="s">
        <v>686</v>
      </c>
      <c r="F212" s="37" t="s">
        <v>687</v>
      </c>
      <c r="G212" s="38" t="s">
        <v>688</v>
      </c>
      <c r="H212" s="39" t="s">
        <v>689</v>
      </c>
      <c r="I212" s="39">
        <v>393</v>
      </c>
      <c r="J212" s="40">
        <v>18900</v>
      </c>
      <c r="K212" s="40">
        <f t="shared" si="6"/>
        <v>7427700</v>
      </c>
      <c r="L212" s="41">
        <v>2021</v>
      </c>
      <c r="M212" s="42" t="s">
        <v>59</v>
      </c>
    </row>
    <row r="213" spans="1:13" customFormat="1" ht="89.25" x14ac:dyDescent="0.25">
      <c r="A213" s="34" t="s">
        <v>1</v>
      </c>
      <c r="B213" s="43" t="s">
        <v>674</v>
      </c>
      <c r="C213" s="43" t="s">
        <v>690</v>
      </c>
      <c r="D213" s="43" t="s">
        <v>18</v>
      </c>
      <c r="E213" s="37" t="s">
        <v>691</v>
      </c>
      <c r="F213" s="37" t="s">
        <v>692</v>
      </c>
      <c r="G213" s="38" t="s">
        <v>693</v>
      </c>
      <c r="H213" s="39" t="s">
        <v>689</v>
      </c>
      <c r="I213" s="39">
        <v>5</v>
      </c>
      <c r="J213" s="40">
        <v>30000</v>
      </c>
      <c r="K213" s="40">
        <f t="shared" si="6"/>
        <v>150000</v>
      </c>
      <c r="L213" s="41">
        <v>2021</v>
      </c>
      <c r="M213" s="42" t="s">
        <v>59</v>
      </c>
    </row>
    <row r="214" spans="1:13" customFormat="1" ht="89.25" x14ac:dyDescent="0.25">
      <c r="A214" s="34" t="s">
        <v>1</v>
      </c>
      <c r="B214" s="43" t="s">
        <v>674</v>
      </c>
      <c r="C214" s="43" t="s">
        <v>690</v>
      </c>
      <c r="D214" s="43" t="s">
        <v>694</v>
      </c>
      <c r="E214" s="37" t="s">
        <v>691</v>
      </c>
      <c r="F214" s="37" t="s">
        <v>695</v>
      </c>
      <c r="G214" s="38" t="s">
        <v>696</v>
      </c>
      <c r="H214" s="39" t="s">
        <v>689</v>
      </c>
      <c r="I214" s="39">
        <v>74</v>
      </c>
      <c r="J214" s="40">
        <v>17500</v>
      </c>
      <c r="K214" s="40">
        <f t="shared" si="6"/>
        <v>1295000</v>
      </c>
      <c r="L214" s="41">
        <v>2021</v>
      </c>
      <c r="M214" s="42" t="s">
        <v>59</v>
      </c>
    </row>
    <row r="215" spans="1:13" customFormat="1" ht="140.25" x14ac:dyDescent="0.25">
      <c r="A215" s="34" t="s">
        <v>1</v>
      </c>
      <c r="B215" s="43" t="s">
        <v>674</v>
      </c>
      <c r="C215" s="43" t="s">
        <v>697</v>
      </c>
      <c r="D215" s="43" t="s">
        <v>698</v>
      </c>
      <c r="E215" s="37" t="s">
        <v>676</v>
      </c>
      <c r="F215" s="37" t="s">
        <v>699</v>
      </c>
      <c r="G215" s="38" t="s">
        <v>700</v>
      </c>
      <c r="H215" s="41" t="s">
        <v>701</v>
      </c>
      <c r="I215" s="39">
        <v>25</v>
      </c>
      <c r="J215" s="40">
        <v>6500</v>
      </c>
      <c r="K215" s="40">
        <f t="shared" si="6"/>
        <v>162500</v>
      </c>
      <c r="L215" s="41">
        <v>2021</v>
      </c>
      <c r="M215" s="42" t="s">
        <v>59</v>
      </c>
    </row>
    <row r="216" spans="1:13" customFormat="1" ht="63" customHeight="1" x14ac:dyDescent="0.25">
      <c r="A216" s="34" t="s">
        <v>1</v>
      </c>
      <c r="B216" s="43" t="s">
        <v>674</v>
      </c>
      <c r="C216" s="43" t="s">
        <v>702</v>
      </c>
      <c r="D216" s="43" t="s">
        <v>184</v>
      </c>
      <c r="E216" s="37" t="s">
        <v>691</v>
      </c>
      <c r="F216" s="37" t="s">
        <v>703</v>
      </c>
      <c r="G216" s="38" t="s">
        <v>704</v>
      </c>
      <c r="H216" s="39" t="s">
        <v>67</v>
      </c>
      <c r="I216" s="39">
        <v>43</v>
      </c>
      <c r="J216" s="40">
        <v>18900</v>
      </c>
      <c r="K216" s="40">
        <f t="shared" si="6"/>
        <v>812700</v>
      </c>
      <c r="L216" s="41">
        <v>2021</v>
      </c>
      <c r="M216" s="42" t="s">
        <v>59</v>
      </c>
    </row>
    <row r="217" spans="1:13" customFormat="1" ht="117" customHeight="1" x14ac:dyDescent="0.25">
      <c r="A217" s="34" t="s">
        <v>1</v>
      </c>
      <c r="B217" s="43" t="s">
        <v>674</v>
      </c>
      <c r="C217" s="43" t="s">
        <v>72</v>
      </c>
      <c r="D217" s="43" t="s">
        <v>705</v>
      </c>
      <c r="E217" s="37" t="s">
        <v>706</v>
      </c>
      <c r="F217" s="37" t="s">
        <v>707</v>
      </c>
      <c r="G217" s="38" t="s">
        <v>708</v>
      </c>
      <c r="H217" s="39" t="s">
        <v>67</v>
      </c>
      <c r="I217" s="39">
        <v>100</v>
      </c>
      <c r="J217" s="40">
        <v>5800</v>
      </c>
      <c r="K217" s="40">
        <f t="shared" si="6"/>
        <v>580000</v>
      </c>
      <c r="L217" s="41">
        <v>2021</v>
      </c>
      <c r="M217" s="42" t="s">
        <v>59</v>
      </c>
    </row>
    <row r="218" spans="1:13" customFormat="1" ht="127.5" x14ac:dyDescent="0.25">
      <c r="A218" s="34" t="s">
        <v>1</v>
      </c>
      <c r="B218" s="43" t="s">
        <v>674</v>
      </c>
      <c r="C218" s="43" t="s">
        <v>72</v>
      </c>
      <c r="D218" s="43" t="s">
        <v>362</v>
      </c>
      <c r="E218" s="37" t="s">
        <v>709</v>
      </c>
      <c r="F218" s="37" t="s">
        <v>710</v>
      </c>
      <c r="G218" s="38" t="s">
        <v>711</v>
      </c>
      <c r="H218" s="39" t="s">
        <v>67</v>
      </c>
      <c r="I218" s="39">
        <v>20</v>
      </c>
      <c r="J218" s="40">
        <v>1500</v>
      </c>
      <c r="K218" s="40">
        <f t="shared" si="6"/>
        <v>30000</v>
      </c>
      <c r="L218" s="41">
        <v>2021</v>
      </c>
      <c r="M218" s="42" t="s">
        <v>59</v>
      </c>
    </row>
    <row r="219" spans="1:13" customFormat="1" ht="153" x14ac:dyDescent="0.25">
      <c r="A219" s="34" t="s">
        <v>1</v>
      </c>
      <c r="B219" s="43" t="s">
        <v>674</v>
      </c>
      <c r="C219" s="43" t="s">
        <v>17</v>
      </c>
      <c r="D219" s="43" t="s">
        <v>184</v>
      </c>
      <c r="E219" s="37" t="s">
        <v>712</v>
      </c>
      <c r="F219" s="37" t="s">
        <v>713</v>
      </c>
      <c r="G219" s="38" t="s">
        <v>714</v>
      </c>
      <c r="H219" s="39" t="s">
        <v>67</v>
      </c>
      <c r="I219" s="39">
        <v>700</v>
      </c>
      <c r="J219" s="40">
        <v>6400</v>
      </c>
      <c r="K219" s="40">
        <f t="shared" si="6"/>
        <v>4480000</v>
      </c>
      <c r="L219" s="41">
        <v>2021</v>
      </c>
      <c r="M219" s="42" t="s">
        <v>59</v>
      </c>
    </row>
    <row r="220" spans="1:13" customFormat="1" ht="165.75" x14ac:dyDescent="0.25">
      <c r="A220" s="34" t="s">
        <v>1</v>
      </c>
      <c r="B220" s="43" t="s">
        <v>674</v>
      </c>
      <c r="C220" s="43" t="s">
        <v>72</v>
      </c>
      <c r="D220" s="43" t="s">
        <v>705</v>
      </c>
      <c r="E220" s="37" t="s">
        <v>706</v>
      </c>
      <c r="F220" s="37" t="s">
        <v>715</v>
      </c>
      <c r="G220" s="38" t="s">
        <v>716</v>
      </c>
      <c r="H220" s="39" t="s">
        <v>67</v>
      </c>
      <c r="I220" s="39">
        <v>226</v>
      </c>
      <c r="J220" s="40">
        <v>3350</v>
      </c>
      <c r="K220" s="40">
        <f t="shared" si="6"/>
        <v>757100</v>
      </c>
      <c r="L220" s="41">
        <v>2021</v>
      </c>
      <c r="M220" s="42" t="s">
        <v>59</v>
      </c>
    </row>
    <row r="221" spans="1:13" customFormat="1" ht="165.75" x14ac:dyDescent="0.25">
      <c r="A221" s="34" t="s">
        <v>1</v>
      </c>
      <c r="B221" s="43" t="s">
        <v>674</v>
      </c>
      <c r="C221" s="43" t="s">
        <v>72</v>
      </c>
      <c r="D221" s="43" t="s">
        <v>705</v>
      </c>
      <c r="E221" s="37" t="s">
        <v>706</v>
      </c>
      <c r="F221" s="37" t="s">
        <v>717</v>
      </c>
      <c r="G221" s="38" t="s">
        <v>718</v>
      </c>
      <c r="H221" s="39" t="s">
        <v>67</v>
      </c>
      <c r="I221" s="39">
        <v>120</v>
      </c>
      <c r="J221" s="40">
        <v>4000</v>
      </c>
      <c r="K221" s="40">
        <f t="shared" si="6"/>
        <v>480000</v>
      </c>
      <c r="L221" s="41">
        <v>2021</v>
      </c>
      <c r="M221" s="42" t="s">
        <v>59</v>
      </c>
    </row>
    <row r="222" spans="1:13" customFormat="1" ht="50.25" customHeight="1" x14ac:dyDescent="0.25">
      <c r="A222" s="34" t="s">
        <v>1</v>
      </c>
      <c r="B222" s="35" t="s">
        <v>669</v>
      </c>
      <c r="C222" s="36" t="s">
        <v>72</v>
      </c>
      <c r="D222" s="36" t="s">
        <v>719</v>
      </c>
      <c r="E222" s="37" t="s">
        <v>720</v>
      </c>
      <c r="F222" s="37" t="s">
        <v>721</v>
      </c>
      <c r="G222" s="38" t="s">
        <v>722</v>
      </c>
      <c r="H222" s="39" t="s">
        <v>67</v>
      </c>
      <c r="I222" s="39">
        <v>1</v>
      </c>
      <c r="J222" s="40">
        <v>5000000</v>
      </c>
      <c r="K222" s="40">
        <f t="shared" si="6"/>
        <v>5000000</v>
      </c>
      <c r="L222" s="41">
        <v>2021</v>
      </c>
      <c r="M222" s="42" t="s">
        <v>59</v>
      </c>
    </row>
    <row r="223" spans="1:13" customFormat="1" ht="52.5" customHeight="1" x14ac:dyDescent="0.25">
      <c r="A223" s="34" t="s">
        <v>1</v>
      </c>
      <c r="B223" s="35" t="s">
        <v>669</v>
      </c>
      <c r="C223" s="36" t="s">
        <v>72</v>
      </c>
      <c r="D223" s="36" t="s">
        <v>719</v>
      </c>
      <c r="E223" s="37" t="s">
        <v>720</v>
      </c>
      <c r="F223" s="37" t="s">
        <v>721</v>
      </c>
      <c r="G223" s="38" t="s">
        <v>723</v>
      </c>
      <c r="H223" s="39" t="s">
        <v>67</v>
      </c>
      <c r="I223" s="39">
        <v>1</v>
      </c>
      <c r="J223" s="40">
        <v>5000000</v>
      </c>
      <c r="K223" s="40">
        <f t="shared" si="6"/>
        <v>5000000</v>
      </c>
      <c r="L223" s="41">
        <v>2021</v>
      </c>
      <c r="M223" s="42" t="s">
        <v>59</v>
      </c>
    </row>
  </sheetData>
  <mergeCells count="5">
    <mergeCell ref="A4:M4"/>
    <mergeCell ref="A5:M5"/>
    <mergeCell ref="B6:D6"/>
    <mergeCell ref="A2:M2"/>
    <mergeCell ref="A3:M3"/>
  </mergeCells>
  <conditionalFormatting sqref="E16:F22">
    <cfRule type="cellIs" dxfId="24" priority="25" operator="equal">
      <formula>"NO HAY"</formula>
    </cfRule>
  </conditionalFormatting>
  <conditionalFormatting sqref="E16:F22">
    <cfRule type="expression" dxfId="23" priority="24">
      <formula>#REF!=#REF!</formula>
    </cfRule>
  </conditionalFormatting>
  <conditionalFormatting sqref="B16:D22">
    <cfRule type="expression" dxfId="22" priority="23">
      <formula>#REF!=#REF!</formula>
    </cfRule>
  </conditionalFormatting>
  <conditionalFormatting sqref="E16:F22">
    <cfRule type="expression" dxfId="21" priority="21" stopIfTrue="1">
      <formula>#REF!=#REF!</formula>
    </cfRule>
  </conditionalFormatting>
  <conditionalFormatting sqref="B16:D22">
    <cfRule type="expression" dxfId="20" priority="22" stopIfTrue="1">
      <formula>#REF!=#REF!</formula>
    </cfRule>
  </conditionalFormatting>
  <conditionalFormatting sqref="E23:F221">
    <cfRule type="expression" dxfId="19" priority="19" stopIfTrue="1">
      <formula>#REF!=#REF!</formula>
    </cfRule>
  </conditionalFormatting>
  <conditionalFormatting sqref="E23:F221">
    <cfRule type="cellIs" dxfId="18" priority="18" operator="equal">
      <formula>"NO HAY"</formula>
    </cfRule>
  </conditionalFormatting>
  <conditionalFormatting sqref="B23:D221">
    <cfRule type="expression" dxfId="17" priority="20" stopIfTrue="1">
      <formula>#REF!=#REF!</formula>
    </cfRule>
  </conditionalFormatting>
  <conditionalFormatting sqref="E23:F221">
    <cfRule type="expression" dxfId="16" priority="17">
      <formula>#REF!=#REF!</formula>
    </cfRule>
  </conditionalFormatting>
  <conditionalFormatting sqref="B23:D221">
    <cfRule type="expression" dxfId="15" priority="16">
      <formula>#REF!=#REF!</formula>
    </cfRule>
  </conditionalFormatting>
  <conditionalFormatting sqref="E222:F222">
    <cfRule type="expression" dxfId="14" priority="14" stopIfTrue="1">
      <formula>#REF!=#REF!</formula>
    </cfRule>
  </conditionalFormatting>
  <conditionalFormatting sqref="E222:F222">
    <cfRule type="cellIs" dxfId="13" priority="13" operator="equal">
      <formula>"NO HAY"</formula>
    </cfRule>
  </conditionalFormatting>
  <conditionalFormatting sqref="B222:D222">
    <cfRule type="expression" dxfId="12" priority="15" stopIfTrue="1">
      <formula>#REF!=#REF!</formula>
    </cfRule>
  </conditionalFormatting>
  <conditionalFormatting sqref="E222:F222">
    <cfRule type="expression" dxfId="11" priority="12">
      <formula>#REF!=#REF!</formula>
    </cfRule>
  </conditionalFormatting>
  <conditionalFormatting sqref="B222:D222">
    <cfRule type="expression" dxfId="10" priority="11">
      <formula>#REF!=#REF!</formula>
    </cfRule>
  </conditionalFormatting>
  <conditionalFormatting sqref="E223:F223">
    <cfRule type="expression" dxfId="9" priority="9" stopIfTrue="1">
      <formula>#REF!=#REF!</formula>
    </cfRule>
  </conditionalFormatting>
  <conditionalFormatting sqref="E223:F223">
    <cfRule type="cellIs" dxfId="8" priority="8" operator="equal">
      <formula>"NO HAY"</formula>
    </cfRule>
  </conditionalFormatting>
  <conditionalFormatting sqref="B223:D223">
    <cfRule type="expression" dxfId="7" priority="10" stopIfTrue="1">
      <formula>#REF!=#REF!</formula>
    </cfRule>
  </conditionalFormatting>
  <conditionalFormatting sqref="E223:F223">
    <cfRule type="expression" dxfId="6" priority="7">
      <formula>#REF!=#REF!</formula>
    </cfRule>
  </conditionalFormatting>
  <conditionalFormatting sqref="B223:D223">
    <cfRule type="expression" dxfId="5" priority="6">
      <formula>#REF!=#REF!</formula>
    </cfRule>
  </conditionalFormatting>
  <conditionalFormatting sqref="E13:F15">
    <cfRule type="expression" dxfId="4" priority="4" stopIfTrue="1">
      <formula>#REF!=#REF!</formula>
    </cfRule>
  </conditionalFormatting>
  <conditionalFormatting sqref="E13:F15">
    <cfRule type="cellIs" dxfId="3" priority="3" operator="equal">
      <formula>"NO HAY"</formula>
    </cfRule>
  </conditionalFormatting>
  <conditionalFormatting sqref="B13:D15">
    <cfRule type="expression" dxfId="2" priority="5" stopIfTrue="1">
      <formula>#REF!=#REF!</formula>
    </cfRule>
  </conditionalFormatting>
  <conditionalFormatting sqref="E13:F15">
    <cfRule type="expression" dxfId="1" priority="2">
      <formula>#REF!=#REF!</formula>
    </cfRule>
  </conditionalFormatting>
  <conditionalFormatting sqref="B13:D15">
    <cfRule type="expression" dxfId="0" priority="1">
      <formula>#REF!=#REF!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8E2CE-A0C8-40E3-A900-C2456AFE794D}">
  <dimension ref="A1:M189"/>
  <sheetViews>
    <sheetView topLeftCell="H161" workbookViewId="0">
      <selection activeCell="L171" sqref="L171"/>
    </sheetView>
  </sheetViews>
  <sheetFormatPr baseColWidth="10" defaultRowHeight="10.5" x14ac:dyDescent="0.15"/>
  <cols>
    <col min="1" max="1" width="27.28515625" style="134" customWidth="1"/>
    <col min="2" max="2" width="14.5703125" style="134" customWidth="1"/>
    <col min="3" max="3" width="14.42578125" style="134" customWidth="1"/>
    <col min="4" max="4" width="15.28515625" style="135" customWidth="1"/>
    <col min="5" max="5" width="24.7109375" style="134" customWidth="1"/>
    <col min="6" max="6" width="25.28515625" style="134" customWidth="1"/>
    <col min="7" max="7" width="45.28515625" style="134" customWidth="1"/>
    <col min="8" max="8" width="17.7109375" style="134" customWidth="1"/>
    <col min="9" max="9" width="14.42578125" style="134" customWidth="1"/>
    <col min="10" max="10" width="18.140625" style="136" customWidth="1"/>
    <col min="11" max="11" width="16.28515625" style="137" customWidth="1"/>
    <col min="12" max="12" width="27.7109375" style="134" customWidth="1"/>
    <col min="13" max="13" width="38.7109375" style="134" customWidth="1"/>
    <col min="14" max="16384" width="11.42578125" style="134"/>
  </cols>
  <sheetData>
    <row r="1" spans="1:13" s="76" customFormat="1" x14ac:dyDescent="0.15">
      <c r="A1" s="304" t="s">
        <v>0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</row>
    <row r="2" spans="1:13" s="76" customFormat="1" x14ac:dyDescent="0.15">
      <c r="A2" s="304" t="s">
        <v>45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</row>
    <row r="3" spans="1:13" s="76" customFormat="1" ht="11.25" thickBot="1" x14ac:dyDescent="0.2">
      <c r="A3" s="305" t="s">
        <v>724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</row>
    <row r="4" spans="1:13" s="76" customFormat="1" ht="11.25" thickBot="1" x14ac:dyDescent="0.2">
      <c r="A4" s="305"/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</row>
    <row r="7" spans="1:13" s="76" customFormat="1" x14ac:dyDescent="0.15">
      <c r="A7" s="158" t="s">
        <v>3</v>
      </c>
      <c r="B7" s="159" t="s">
        <v>4</v>
      </c>
      <c r="C7" s="159" t="s">
        <v>5</v>
      </c>
      <c r="D7" s="159" t="s">
        <v>6</v>
      </c>
      <c r="E7" s="159" t="s">
        <v>7</v>
      </c>
      <c r="F7" s="159" t="s">
        <v>8</v>
      </c>
      <c r="G7" s="159" t="s">
        <v>9</v>
      </c>
      <c r="H7" s="159" t="s">
        <v>10</v>
      </c>
      <c r="I7" s="159" t="s">
        <v>11</v>
      </c>
      <c r="J7" s="159" t="s">
        <v>12</v>
      </c>
      <c r="K7" s="159" t="s">
        <v>13</v>
      </c>
      <c r="L7" s="159" t="s">
        <v>14</v>
      </c>
      <c r="M7" s="159" t="s">
        <v>15</v>
      </c>
    </row>
    <row r="8" spans="1:13" s="78" customFormat="1" ht="21" x14ac:dyDescent="0.15">
      <c r="A8" s="59" t="s">
        <v>724</v>
      </c>
      <c r="B8" s="59">
        <v>10702</v>
      </c>
      <c r="C8" s="59">
        <v>1900</v>
      </c>
      <c r="D8" s="77">
        <v>140701</v>
      </c>
      <c r="E8" s="66">
        <v>90101603</v>
      </c>
      <c r="F8" s="59">
        <v>90003871</v>
      </c>
      <c r="G8" s="59" t="s">
        <v>725</v>
      </c>
      <c r="H8" s="59" t="s">
        <v>726</v>
      </c>
      <c r="I8" s="59">
        <v>152</v>
      </c>
      <c r="J8" s="60">
        <v>17000</v>
      </c>
      <c r="K8" s="61">
        <f t="shared" ref="K8:K49" si="0">I8*J8</f>
        <v>2584000</v>
      </c>
      <c r="L8" s="59" t="s">
        <v>727</v>
      </c>
      <c r="M8" s="62" t="s">
        <v>728</v>
      </c>
    </row>
    <row r="9" spans="1:13" s="78" customFormat="1" ht="21" x14ac:dyDescent="0.15">
      <c r="A9" s="63" t="s">
        <v>724</v>
      </c>
      <c r="B9" s="63">
        <v>20102</v>
      </c>
      <c r="C9" s="63">
        <v>1900</v>
      </c>
      <c r="D9" s="79">
        <v>170201</v>
      </c>
      <c r="E9" s="63">
        <v>53131624</v>
      </c>
      <c r="F9" s="63">
        <v>92073681</v>
      </c>
      <c r="G9" s="63" t="s">
        <v>729</v>
      </c>
      <c r="H9" s="63" t="s">
        <v>726</v>
      </c>
      <c r="I9" s="63">
        <v>2402</v>
      </c>
      <c r="J9" s="80">
        <v>3000</v>
      </c>
      <c r="K9" s="64">
        <f t="shared" si="0"/>
        <v>7206000</v>
      </c>
      <c r="L9" s="63" t="s">
        <v>727</v>
      </c>
      <c r="M9" s="65" t="s">
        <v>728</v>
      </c>
    </row>
    <row r="10" spans="1:13" s="78" customFormat="1" ht="21" x14ac:dyDescent="0.15">
      <c r="A10" s="59" t="s">
        <v>724</v>
      </c>
      <c r="B10" s="59">
        <v>20301</v>
      </c>
      <c r="C10" s="59">
        <v>1100</v>
      </c>
      <c r="D10" s="77" t="s">
        <v>730</v>
      </c>
      <c r="E10" s="66">
        <v>30102004</v>
      </c>
      <c r="F10" s="59">
        <v>92024692</v>
      </c>
      <c r="G10" s="59" t="s">
        <v>731</v>
      </c>
      <c r="H10" s="59" t="s">
        <v>726</v>
      </c>
      <c r="I10" s="59">
        <v>50</v>
      </c>
      <c r="J10" s="60">
        <v>16400</v>
      </c>
      <c r="K10" s="61">
        <f t="shared" si="0"/>
        <v>820000</v>
      </c>
      <c r="L10" s="59" t="s">
        <v>727</v>
      </c>
      <c r="M10" s="62" t="s">
        <v>728</v>
      </c>
    </row>
    <row r="11" spans="1:13" s="78" customFormat="1" ht="21" x14ac:dyDescent="0.15">
      <c r="A11" s="63" t="s">
        <v>724</v>
      </c>
      <c r="B11" s="63">
        <v>20301</v>
      </c>
      <c r="C11" s="63">
        <v>1175</v>
      </c>
      <c r="D11" s="79" t="s">
        <v>213</v>
      </c>
      <c r="E11" s="63">
        <v>31161504</v>
      </c>
      <c r="F11" s="63">
        <v>90009680</v>
      </c>
      <c r="G11" s="63" t="s">
        <v>732</v>
      </c>
      <c r="H11" s="63" t="s">
        <v>726</v>
      </c>
      <c r="I11" s="63">
        <v>1500</v>
      </c>
      <c r="J11" s="80">
        <v>50</v>
      </c>
      <c r="K11" s="64">
        <f t="shared" si="0"/>
        <v>75000</v>
      </c>
      <c r="L11" s="63" t="s">
        <v>727</v>
      </c>
      <c r="M11" s="65" t="s">
        <v>728</v>
      </c>
    </row>
    <row r="12" spans="1:13" s="78" customFormat="1" ht="21" x14ac:dyDescent="0.15">
      <c r="A12" s="59" t="s">
        <v>724</v>
      </c>
      <c r="B12" s="59">
        <v>20301</v>
      </c>
      <c r="C12" s="59">
        <v>1310</v>
      </c>
      <c r="D12" s="77" t="s">
        <v>224</v>
      </c>
      <c r="E12" s="59">
        <v>30181701</v>
      </c>
      <c r="F12" s="59">
        <v>30181701</v>
      </c>
      <c r="G12" s="59" t="s">
        <v>733</v>
      </c>
      <c r="H12" s="59" t="s">
        <v>726</v>
      </c>
      <c r="I12" s="59">
        <v>10</v>
      </c>
      <c r="J12" s="60">
        <v>30000</v>
      </c>
      <c r="K12" s="61">
        <f t="shared" si="0"/>
        <v>300000</v>
      </c>
      <c r="L12" s="59" t="s">
        <v>727</v>
      </c>
      <c r="M12" s="62" t="s">
        <v>728</v>
      </c>
    </row>
    <row r="13" spans="1:13" s="78" customFormat="1" ht="21" x14ac:dyDescent="0.15">
      <c r="A13" s="63" t="s">
        <v>724</v>
      </c>
      <c r="B13" s="63">
        <v>20304</v>
      </c>
      <c r="C13" s="63">
        <v>1055</v>
      </c>
      <c r="D13" s="79">
        <v>160601</v>
      </c>
      <c r="E13" s="63">
        <v>39101699</v>
      </c>
      <c r="F13" s="63">
        <v>92184676</v>
      </c>
      <c r="G13" s="63" t="s">
        <v>734</v>
      </c>
      <c r="H13" s="63" t="s">
        <v>726</v>
      </c>
      <c r="I13" s="63">
        <v>144</v>
      </c>
      <c r="J13" s="80">
        <v>1200</v>
      </c>
      <c r="K13" s="64">
        <f t="shared" si="0"/>
        <v>172800</v>
      </c>
      <c r="L13" s="63" t="s">
        <v>727</v>
      </c>
      <c r="M13" s="65" t="s">
        <v>728</v>
      </c>
    </row>
    <row r="14" spans="1:13" s="78" customFormat="1" ht="21" x14ac:dyDescent="0.15">
      <c r="A14" s="59" t="s">
        <v>724</v>
      </c>
      <c r="B14" s="59">
        <v>20304</v>
      </c>
      <c r="C14" s="59">
        <v>1055</v>
      </c>
      <c r="D14" s="77">
        <v>160601</v>
      </c>
      <c r="E14" s="59">
        <v>39101699</v>
      </c>
      <c r="F14" s="59">
        <v>92171961</v>
      </c>
      <c r="G14" s="59" t="s">
        <v>734</v>
      </c>
      <c r="H14" s="59" t="s">
        <v>726</v>
      </c>
      <c r="I14" s="59">
        <v>162</v>
      </c>
      <c r="J14" s="60">
        <v>2300</v>
      </c>
      <c r="K14" s="61">
        <f t="shared" si="0"/>
        <v>372600</v>
      </c>
      <c r="L14" s="59" t="s">
        <v>727</v>
      </c>
      <c r="M14" s="62" t="s">
        <v>728</v>
      </c>
    </row>
    <row r="15" spans="1:13" s="78" customFormat="1" ht="21" x14ac:dyDescent="0.15">
      <c r="A15" s="63" t="s">
        <v>724</v>
      </c>
      <c r="B15" s="63">
        <v>20304</v>
      </c>
      <c r="C15" s="63">
        <v>1055</v>
      </c>
      <c r="D15" s="79">
        <v>160601</v>
      </c>
      <c r="E15" s="63">
        <v>39111544</v>
      </c>
      <c r="F15" s="63">
        <v>92209997</v>
      </c>
      <c r="G15" s="63" t="s">
        <v>734</v>
      </c>
      <c r="H15" s="63" t="s">
        <v>726</v>
      </c>
      <c r="I15" s="63">
        <v>7</v>
      </c>
      <c r="J15" s="80">
        <v>60000</v>
      </c>
      <c r="K15" s="64">
        <f t="shared" si="0"/>
        <v>420000</v>
      </c>
      <c r="L15" s="63" t="s">
        <v>727</v>
      </c>
      <c r="M15" s="65" t="s">
        <v>728</v>
      </c>
    </row>
    <row r="16" spans="1:13" s="78" customFormat="1" ht="21" x14ac:dyDescent="0.15">
      <c r="A16" s="59" t="s">
        <v>724</v>
      </c>
      <c r="B16" s="59">
        <v>20304</v>
      </c>
      <c r="C16" s="59">
        <v>1055</v>
      </c>
      <c r="D16" s="77">
        <v>160601</v>
      </c>
      <c r="E16" s="59">
        <v>39111544</v>
      </c>
      <c r="F16" s="59">
        <v>92209997</v>
      </c>
      <c r="G16" s="59" t="s">
        <v>734</v>
      </c>
      <c r="H16" s="59" t="s">
        <v>726</v>
      </c>
      <c r="I16" s="59">
        <v>22</v>
      </c>
      <c r="J16" s="60">
        <v>25000</v>
      </c>
      <c r="K16" s="61">
        <f t="shared" si="0"/>
        <v>550000</v>
      </c>
      <c r="L16" s="59" t="s">
        <v>727</v>
      </c>
      <c r="M16" s="62" t="s">
        <v>728</v>
      </c>
    </row>
    <row r="17" spans="1:13" s="78" customFormat="1" ht="21" x14ac:dyDescent="0.15">
      <c r="A17" s="63" t="s">
        <v>724</v>
      </c>
      <c r="B17" s="63">
        <v>20304</v>
      </c>
      <c r="C17" s="63">
        <v>1055</v>
      </c>
      <c r="D17" s="79">
        <v>160601</v>
      </c>
      <c r="E17" s="63">
        <v>39111544</v>
      </c>
      <c r="F17" s="63">
        <v>92209997</v>
      </c>
      <c r="G17" s="63" t="s">
        <v>734</v>
      </c>
      <c r="H17" s="63" t="s">
        <v>726</v>
      </c>
      <c r="I17" s="63">
        <v>38</v>
      </c>
      <c r="J17" s="80">
        <v>20000</v>
      </c>
      <c r="K17" s="64">
        <f t="shared" si="0"/>
        <v>760000</v>
      </c>
      <c r="L17" s="63" t="s">
        <v>727</v>
      </c>
      <c r="M17" s="65" t="s">
        <v>728</v>
      </c>
    </row>
    <row r="18" spans="1:13" s="78" customFormat="1" ht="21" x14ac:dyDescent="0.15">
      <c r="A18" s="59" t="s">
        <v>724</v>
      </c>
      <c r="B18" s="59">
        <v>20306</v>
      </c>
      <c r="C18" s="59">
        <v>1900</v>
      </c>
      <c r="D18" s="77" t="s">
        <v>735</v>
      </c>
      <c r="E18" s="59">
        <v>30103699</v>
      </c>
      <c r="F18" s="59">
        <v>92170346</v>
      </c>
      <c r="G18" s="66" t="s">
        <v>736</v>
      </c>
      <c r="H18" s="59" t="s">
        <v>726</v>
      </c>
      <c r="I18" s="59">
        <v>100</v>
      </c>
      <c r="J18" s="60">
        <v>5000</v>
      </c>
      <c r="K18" s="61">
        <f t="shared" si="0"/>
        <v>500000</v>
      </c>
      <c r="L18" s="59" t="s">
        <v>727</v>
      </c>
      <c r="M18" s="62" t="s">
        <v>728</v>
      </c>
    </row>
    <row r="19" spans="1:13" s="78" customFormat="1" ht="21" x14ac:dyDescent="0.15">
      <c r="A19" s="63" t="s">
        <v>724</v>
      </c>
      <c r="B19" s="63">
        <v>20399</v>
      </c>
      <c r="C19" s="63">
        <v>1185</v>
      </c>
      <c r="D19" s="79" t="s">
        <v>737</v>
      </c>
      <c r="E19" s="63">
        <v>30181701</v>
      </c>
      <c r="F19" s="63">
        <v>92210394</v>
      </c>
      <c r="G19" s="63" t="s">
        <v>738</v>
      </c>
      <c r="H19" s="63" t="s">
        <v>726</v>
      </c>
      <c r="I19" s="63">
        <v>50</v>
      </c>
      <c r="J19" s="80">
        <v>5000</v>
      </c>
      <c r="K19" s="64">
        <f t="shared" si="0"/>
        <v>250000</v>
      </c>
      <c r="L19" s="63" t="s">
        <v>727</v>
      </c>
      <c r="M19" s="65" t="s">
        <v>728</v>
      </c>
    </row>
    <row r="20" spans="1:13" s="78" customFormat="1" ht="21" x14ac:dyDescent="0.15">
      <c r="A20" s="59" t="s">
        <v>724</v>
      </c>
      <c r="B20" s="59">
        <v>20401</v>
      </c>
      <c r="C20" s="59">
        <v>1275</v>
      </c>
      <c r="D20" s="77" t="s">
        <v>18</v>
      </c>
      <c r="E20" s="59">
        <v>30181805</v>
      </c>
      <c r="F20" s="59">
        <v>92040266</v>
      </c>
      <c r="G20" s="59" t="s">
        <v>739</v>
      </c>
      <c r="H20" s="59" t="s">
        <v>726</v>
      </c>
      <c r="I20" s="59">
        <v>7</v>
      </c>
      <c r="J20" s="60">
        <v>80000</v>
      </c>
      <c r="K20" s="61">
        <f t="shared" si="0"/>
        <v>560000</v>
      </c>
      <c r="L20" s="59" t="s">
        <v>727</v>
      </c>
      <c r="M20" s="62" t="s">
        <v>728</v>
      </c>
    </row>
    <row r="21" spans="1:13" s="78" customFormat="1" ht="21" x14ac:dyDescent="0.15">
      <c r="A21" s="63" t="s">
        <v>724</v>
      </c>
      <c r="B21" s="63">
        <v>29904</v>
      </c>
      <c r="C21" s="63">
        <v>900</v>
      </c>
      <c r="D21" s="79" t="s">
        <v>188</v>
      </c>
      <c r="E21" s="63">
        <v>53102305</v>
      </c>
      <c r="F21" s="63">
        <v>92221737</v>
      </c>
      <c r="G21" s="63" t="s">
        <v>740</v>
      </c>
      <c r="H21" s="63" t="s">
        <v>726</v>
      </c>
      <c r="I21" s="63">
        <v>51</v>
      </c>
      <c r="J21" s="81">
        <v>7580.312371794872</v>
      </c>
      <c r="K21" s="64">
        <f t="shared" si="0"/>
        <v>386595.93096153846</v>
      </c>
      <c r="L21" s="63" t="s">
        <v>727</v>
      </c>
      <c r="M21" s="65" t="s">
        <v>741</v>
      </c>
    </row>
    <row r="22" spans="1:13" s="78" customFormat="1" ht="21" x14ac:dyDescent="0.15">
      <c r="A22" s="59" t="s">
        <v>724</v>
      </c>
      <c r="B22" s="59">
        <v>29904</v>
      </c>
      <c r="C22" s="59">
        <v>900</v>
      </c>
      <c r="D22" s="77" t="s">
        <v>188</v>
      </c>
      <c r="E22" s="59">
        <v>53102305</v>
      </c>
      <c r="F22" s="59">
        <v>92073697</v>
      </c>
      <c r="G22" s="59" t="s">
        <v>742</v>
      </c>
      <c r="H22" s="59" t="s">
        <v>726</v>
      </c>
      <c r="I22" s="59">
        <v>97</v>
      </c>
      <c r="J22" s="82">
        <v>7107.7234945797445</v>
      </c>
      <c r="K22" s="61">
        <f t="shared" si="0"/>
        <v>689449.1789742352</v>
      </c>
      <c r="L22" s="59" t="s">
        <v>727</v>
      </c>
      <c r="M22" s="62" t="s">
        <v>741</v>
      </c>
    </row>
    <row r="23" spans="1:13" s="78" customFormat="1" ht="21" x14ac:dyDescent="0.15">
      <c r="A23" s="63" t="s">
        <v>724</v>
      </c>
      <c r="B23" s="63">
        <v>29904</v>
      </c>
      <c r="C23" s="63">
        <v>900</v>
      </c>
      <c r="D23" s="79" t="s">
        <v>188</v>
      </c>
      <c r="E23" s="63">
        <v>53102305</v>
      </c>
      <c r="F23" s="63">
        <v>92073702</v>
      </c>
      <c r="G23" s="63" t="s">
        <v>743</v>
      </c>
      <c r="H23" s="63" t="s">
        <v>726</v>
      </c>
      <c r="I23" s="63">
        <v>239</v>
      </c>
      <c r="J23" s="81">
        <v>7939.3077797202795</v>
      </c>
      <c r="K23" s="64">
        <f t="shared" si="0"/>
        <v>1897494.5593531467</v>
      </c>
      <c r="L23" s="63" t="s">
        <v>727</v>
      </c>
      <c r="M23" s="65" t="s">
        <v>744</v>
      </c>
    </row>
    <row r="24" spans="1:13" s="78" customFormat="1" ht="21" x14ac:dyDescent="0.15">
      <c r="A24" s="59" t="s">
        <v>724</v>
      </c>
      <c r="B24" s="59">
        <v>29904</v>
      </c>
      <c r="C24" s="59">
        <v>900</v>
      </c>
      <c r="D24" s="77" t="s">
        <v>188</v>
      </c>
      <c r="E24" s="59">
        <v>53102305</v>
      </c>
      <c r="F24" s="59">
        <v>92073703</v>
      </c>
      <c r="G24" s="59" t="s">
        <v>745</v>
      </c>
      <c r="H24" s="59" t="s">
        <v>726</v>
      </c>
      <c r="I24" s="59">
        <v>205</v>
      </c>
      <c r="J24" s="82">
        <v>9031.9935019332443</v>
      </c>
      <c r="K24" s="61">
        <f t="shared" si="0"/>
        <v>1851558.667896315</v>
      </c>
      <c r="L24" s="59" t="s">
        <v>727</v>
      </c>
      <c r="M24" s="62" t="s">
        <v>746</v>
      </c>
    </row>
    <row r="25" spans="1:13" s="78" customFormat="1" ht="21" x14ac:dyDescent="0.15">
      <c r="A25" s="63" t="s">
        <v>724</v>
      </c>
      <c r="B25" s="63">
        <v>29904</v>
      </c>
      <c r="C25" s="63">
        <v>900</v>
      </c>
      <c r="D25" s="79" t="s">
        <v>188</v>
      </c>
      <c r="E25" s="63">
        <v>53102305</v>
      </c>
      <c r="F25" s="63">
        <v>92073704</v>
      </c>
      <c r="G25" s="63" t="s">
        <v>747</v>
      </c>
      <c r="H25" s="63" t="s">
        <v>726</v>
      </c>
      <c r="I25" s="63">
        <v>41</v>
      </c>
      <c r="J25" s="81">
        <v>10612.188782051282</v>
      </c>
      <c r="K25" s="64">
        <f t="shared" si="0"/>
        <v>435099.74006410257</v>
      </c>
      <c r="L25" s="63" t="s">
        <v>727</v>
      </c>
      <c r="M25" s="65" t="s">
        <v>728</v>
      </c>
    </row>
    <row r="26" spans="1:13" s="78" customFormat="1" ht="21" x14ac:dyDescent="0.15">
      <c r="A26" s="59" t="s">
        <v>724</v>
      </c>
      <c r="B26" s="59">
        <v>29904</v>
      </c>
      <c r="C26" s="59">
        <v>900</v>
      </c>
      <c r="D26" s="77" t="s">
        <v>188</v>
      </c>
      <c r="E26" s="59">
        <v>53102305</v>
      </c>
      <c r="F26" s="59">
        <v>92073705</v>
      </c>
      <c r="G26" s="59" t="s">
        <v>748</v>
      </c>
      <c r="H26" s="59" t="s">
        <v>726</v>
      </c>
      <c r="I26" s="59">
        <v>139</v>
      </c>
      <c r="J26" s="82">
        <v>6677.7923917748922</v>
      </c>
      <c r="K26" s="61">
        <f t="shared" si="0"/>
        <v>928213.14245670999</v>
      </c>
      <c r="L26" s="59" t="s">
        <v>727</v>
      </c>
      <c r="M26" s="62" t="s">
        <v>728</v>
      </c>
    </row>
    <row r="27" spans="1:13" s="78" customFormat="1" ht="21" x14ac:dyDescent="0.15">
      <c r="A27" s="63" t="s">
        <v>724</v>
      </c>
      <c r="B27" s="63">
        <v>29904</v>
      </c>
      <c r="C27" s="63">
        <v>1125</v>
      </c>
      <c r="D27" s="79" t="s">
        <v>476</v>
      </c>
      <c r="E27" s="63">
        <v>52131501</v>
      </c>
      <c r="F27" s="63">
        <v>92014517</v>
      </c>
      <c r="G27" s="67" t="s">
        <v>749</v>
      </c>
      <c r="H27" s="63" t="s">
        <v>726</v>
      </c>
      <c r="I27" s="63">
        <v>114</v>
      </c>
      <c r="J27" s="80">
        <v>8000</v>
      </c>
      <c r="K27" s="64">
        <f t="shared" si="0"/>
        <v>912000</v>
      </c>
      <c r="L27" s="63" t="s">
        <v>727</v>
      </c>
      <c r="M27" s="65" t="s">
        <v>728</v>
      </c>
    </row>
    <row r="28" spans="1:13" s="78" customFormat="1" ht="21" x14ac:dyDescent="0.15">
      <c r="A28" s="59" t="s">
        <v>724</v>
      </c>
      <c r="B28" s="59">
        <v>29904</v>
      </c>
      <c r="C28" s="59">
        <v>1125</v>
      </c>
      <c r="D28" s="77" t="s">
        <v>698</v>
      </c>
      <c r="E28" s="66">
        <v>30181607</v>
      </c>
      <c r="F28" s="59">
        <v>92078637</v>
      </c>
      <c r="G28" s="59" t="s">
        <v>750</v>
      </c>
      <c r="H28" s="59" t="s">
        <v>726</v>
      </c>
      <c r="I28" s="59">
        <v>96</v>
      </c>
      <c r="J28" s="60">
        <v>8000</v>
      </c>
      <c r="K28" s="61">
        <f t="shared" si="0"/>
        <v>768000</v>
      </c>
      <c r="L28" s="59" t="s">
        <v>727</v>
      </c>
      <c r="M28" s="62" t="s">
        <v>728</v>
      </c>
    </row>
    <row r="29" spans="1:13" s="78" customFormat="1" ht="21" x14ac:dyDescent="0.15">
      <c r="A29" s="63" t="s">
        <v>724</v>
      </c>
      <c r="B29" s="63">
        <v>29905</v>
      </c>
      <c r="C29" s="63">
        <v>1065</v>
      </c>
      <c r="D29" s="79" t="s">
        <v>415</v>
      </c>
      <c r="E29" s="63">
        <v>47121702</v>
      </c>
      <c r="F29" s="63">
        <v>92108030</v>
      </c>
      <c r="G29" s="67" t="s">
        <v>751</v>
      </c>
      <c r="H29" s="63" t="s">
        <v>726</v>
      </c>
      <c r="I29" s="63">
        <v>4</v>
      </c>
      <c r="J29" s="80">
        <v>400000</v>
      </c>
      <c r="K29" s="64">
        <f t="shared" si="0"/>
        <v>1600000</v>
      </c>
      <c r="L29" s="63" t="s">
        <v>727</v>
      </c>
      <c r="M29" s="65" t="s">
        <v>728</v>
      </c>
    </row>
    <row r="30" spans="1:13" s="78" customFormat="1" ht="21" x14ac:dyDescent="0.15">
      <c r="A30" s="59" t="s">
        <v>724</v>
      </c>
      <c r="B30" s="59">
        <v>29907</v>
      </c>
      <c r="C30" s="59">
        <v>1900</v>
      </c>
      <c r="D30" s="77" t="s">
        <v>752</v>
      </c>
      <c r="E30" s="59">
        <v>92234344</v>
      </c>
      <c r="F30" s="59">
        <v>92234344</v>
      </c>
      <c r="G30" s="66" t="s">
        <v>753</v>
      </c>
      <c r="H30" s="59" t="s">
        <v>726</v>
      </c>
      <c r="I30" s="59">
        <v>10</v>
      </c>
      <c r="J30" s="60">
        <v>15000</v>
      </c>
      <c r="K30" s="61">
        <f t="shared" si="0"/>
        <v>150000</v>
      </c>
      <c r="L30" s="59" t="s">
        <v>727</v>
      </c>
      <c r="M30" s="62" t="s">
        <v>728</v>
      </c>
    </row>
    <row r="31" spans="1:13" s="78" customFormat="1" ht="21" x14ac:dyDescent="0.15">
      <c r="A31" s="63" t="s">
        <v>724</v>
      </c>
      <c r="B31" s="63">
        <v>50101</v>
      </c>
      <c r="C31" s="63">
        <v>1140</v>
      </c>
      <c r="D31" s="79" t="s">
        <v>362</v>
      </c>
      <c r="E31" s="63" t="s">
        <v>754</v>
      </c>
      <c r="F31" s="63">
        <v>92133161</v>
      </c>
      <c r="G31" s="63" t="s">
        <v>755</v>
      </c>
      <c r="H31" s="63" t="s">
        <v>726</v>
      </c>
      <c r="I31" s="63">
        <v>1</v>
      </c>
      <c r="J31" s="80">
        <v>985000</v>
      </c>
      <c r="K31" s="64">
        <f t="shared" si="0"/>
        <v>985000</v>
      </c>
      <c r="L31" s="63" t="s">
        <v>727</v>
      </c>
      <c r="M31" s="65" t="s">
        <v>728</v>
      </c>
    </row>
    <row r="32" spans="1:13" s="78" customFormat="1" ht="21" x14ac:dyDescent="0.15">
      <c r="A32" s="59" t="s">
        <v>724</v>
      </c>
      <c r="B32" s="59">
        <v>50103</v>
      </c>
      <c r="C32" s="59">
        <v>1900</v>
      </c>
      <c r="D32" s="77" t="s">
        <v>23</v>
      </c>
      <c r="E32" s="59">
        <v>45111802</v>
      </c>
      <c r="F32" s="59">
        <v>92164360</v>
      </c>
      <c r="G32" s="59" t="s">
        <v>756</v>
      </c>
      <c r="H32" s="59" t="s">
        <v>726</v>
      </c>
      <c r="I32" s="59">
        <v>38</v>
      </c>
      <c r="J32" s="60">
        <v>20000</v>
      </c>
      <c r="K32" s="61">
        <f t="shared" si="0"/>
        <v>760000</v>
      </c>
      <c r="L32" s="59" t="s">
        <v>727</v>
      </c>
      <c r="M32" s="62" t="s">
        <v>728</v>
      </c>
    </row>
    <row r="33" spans="1:13" s="78" customFormat="1" ht="21" x14ac:dyDescent="0.15">
      <c r="A33" s="63" t="s">
        <v>724</v>
      </c>
      <c r="B33" s="63">
        <v>50103</v>
      </c>
      <c r="C33" s="63">
        <v>1900</v>
      </c>
      <c r="D33" s="79" t="s">
        <v>362</v>
      </c>
      <c r="E33" s="63">
        <v>52161505</v>
      </c>
      <c r="F33" s="63">
        <v>92004845</v>
      </c>
      <c r="G33" s="63" t="s">
        <v>757</v>
      </c>
      <c r="H33" s="63" t="s">
        <v>726</v>
      </c>
      <c r="I33" s="63">
        <v>38</v>
      </c>
      <c r="J33" s="80">
        <v>130000</v>
      </c>
      <c r="K33" s="64">
        <f t="shared" si="0"/>
        <v>4940000</v>
      </c>
      <c r="L33" s="63" t="s">
        <v>727</v>
      </c>
      <c r="M33" s="65" t="s">
        <v>728</v>
      </c>
    </row>
    <row r="34" spans="1:13" s="78" customFormat="1" ht="21" x14ac:dyDescent="0.15">
      <c r="A34" s="59" t="s">
        <v>724</v>
      </c>
      <c r="B34" s="59">
        <v>50103</v>
      </c>
      <c r="C34" s="59">
        <v>1900</v>
      </c>
      <c r="D34" s="77" t="s">
        <v>758</v>
      </c>
      <c r="E34" s="59">
        <v>52161606</v>
      </c>
      <c r="F34" s="59">
        <v>92159268</v>
      </c>
      <c r="G34" s="66" t="s">
        <v>759</v>
      </c>
      <c r="H34" s="59" t="s">
        <v>726</v>
      </c>
      <c r="I34" s="59">
        <v>2</v>
      </c>
      <c r="J34" s="60">
        <v>170000</v>
      </c>
      <c r="K34" s="61">
        <f t="shared" si="0"/>
        <v>340000</v>
      </c>
      <c r="L34" s="59" t="s">
        <v>727</v>
      </c>
      <c r="M34" s="62" t="s">
        <v>728</v>
      </c>
    </row>
    <row r="35" spans="1:13" s="78" customFormat="1" ht="21" x14ac:dyDescent="0.15">
      <c r="A35" s="63" t="s">
        <v>724</v>
      </c>
      <c r="B35" s="63">
        <v>50103</v>
      </c>
      <c r="C35" s="63">
        <v>1900</v>
      </c>
      <c r="D35" s="79" t="s">
        <v>206</v>
      </c>
      <c r="E35" s="63">
        <v>25174419</v>
      </c>
      <c r="F35" s="63">
        <v>92244923</v>
      </c>
      <c r="G35" s="63" t="s">
        <v>760</v>
      </c>
      <c r="H35" s="63" t="s">
        <v>726</v>
      </c>
      <c r="I35" s="63">
        <v>1</v>
      </c>
      <c r="J35" s="80">
        <v>2000000</v>
      </c>
      <c r="K35" s="64">
        <f t="shared" si="0"/>
        <v>2000000</v>
      </c>
      <c r="L35" s="63" t="s">
        <v>727</v>
      </c>
      <c r="M35" s="65" t="s">
        <v>728</v>
      </c>
    </row>
    <row r="36" spans="1:13" s="78" customFormat="1" ht="21" x14ac:dyDescent="0.15">
      <c r="A36" s="59" t="s">
        <v>724</v>
      </c>
      <c r="B36" s="59">
        <v>50104</v>
      </c>
      <c r="C36" s="59">
        <v>1015</v>
      </c>
      <c r="D36" s="77" t="s">
        <v>761</v>
      </c>
      <c r="E36" s="59">
        <v>56101603</v>
      </c>
      <c r="F36" s="59">
        <v>92268766</v>
      </c>
      <c r="G36" s="59" t="s">
        <v>762</v>
      </c>
      <c r="H36" s="59" t="s">
        <v>726</v>
      </c>
      <c r="I36" s="59">
        <v>4</v>
      </c>
      <c r="J36" s="60">
        <v>460000</v>
      </c>
      <c r="K36" s="61">
        <f t="shared" si="0"/>
        <v>1840000</v>
      </c>
      <c r="L36" s="59" t="s">
        <v>727</v>
      </c>
      <c r="M36" s="62" t="s">
        <v>728</v>
      </c>
    </row>
    <row r="37" spans="1:13" s="78" customFormat="1" ht="21" x14ac:dyDescent="0.15">
      <c r="A37" s="63" t="s">
        <v>724</v>
      </c>
      <c r="B37" s="63">
        <v>50104</v>
      </c>
      <c r="C37" s="63">
        <v>1015</v>
      </c>
      <c r="D37" s="79" t="s">
        <v>761</v>
      </c>
      <c r="E37" s="63">
        <v>56101603</v>
      </c>
      <c r="F37" s="63">
        <v>92269325</v>
      </c>
      <c r="G37" s="63" t="s">
        <v>763</v>
      </c>
      <c r="H37" s="63" t="s">
        <v>726</v>
      </c>
      <c r="I37" s="63">
        <v>3</v>
      </c>
      <c r="J37" s="80">
        <v>300000</v>
      </c>
      <c r="K37" s="64">
        <f t="shared" si="0"/>
        <v>900000</v>
      </c>
      <c r="L37" s="63" t="s">
        <v>727</v>
      </c>
      <c r="M37" s="65" t="s">
        <v>728</v>
      </c>
    </row>
    <row r="38" spans="1:13" s="78" customFormat="1" ht="21" x14ac:dyDescent="0.15">
      <c r="A38" s="59" t="s">
        <v>724</v>
      </c>
      <c r="B38" s="59">
        <v>50104</v>
      </c>
      <c r="C38" s="59">
        <v>1020</v>
      </c>
      <c r="D38" s="77" t="s">
        <v>764</v>
      </c>
      <c r="E38" s="59">
        <v>56101502</v>
      </c>
      <c r="F38" s="59">
        <v>92038095</v>
      </c>
      <c r="G38" s="66" t="s">
        <v>765</v>
      </c>
      <c r="H38" s="59" t="s">
        <v>726</v>
      </c>
      <c r="I38" s="59">
        <v>2</v>
      </c>
      <c r="J38" s="60">
        <v>300000</v>
      </c>
      <c r="K38" s="61">
        <f t="shared" si="0"/>
        <v>600000</v>
      </c>
      <c r="L38" s="59" t="s">
        <v>727</v>
      </c>
      <c r="M38" s="62" t="s">
        <v>728</v>
      </c>
    </row>
    <row r="39" spans="1:13" s="78" customFormat="1" ht="21" x14ac:dyDescent="0.15">
      <c r="A39" s="63" t="s">
        <v>724</v>
      </c>
      <c r="B39" s="63">
        <v>50104</v>
      </c>
      <c r="C39" s="63">
        <v>1020</v>
      </c>
      <c r="D39" s="79" t="s">
        <v>764</v>
      </c>
      <c r="E39" s="63">
        <v>56121602</v>
      </c>
      <c r="F39" s="63">
        <v>92019356</v>
      </c>
      <c r="G39" s="63" t="s">
        <v>766</v>
      </c>
      <c r="H39" s="63" t="s">
        <v>726</v>
      </c>
      <c r="I39" s="63">
        <v>3</v>
      </c>
      <c r="J39" s="80">
        <v>200000</v>
      </c>
      <c r="K39" s="64">
        <f t="shared" si="0"/>
        <v>600000</v>
      </c>
      <c r="L39" s="63" t="s">
        <v>727</v>
      </c>
      <c r="M39" s="65" t="s">
        <v>728</v>
      </c>
    </row>
    <row r="40" spans="1:13" s="78" customFormat="1" ht="21" x14ac:dyDescent="0.15">
      <c r="A40" s="59" t="s">
        <v>724</v>
      </c>
      <c r="B40" s="59">
        <v>50104</v>
      </c>
      <c r="C40" s="59">
        <v>1055</v>
      </c>
      <c r="D40" s="77" t="s">
        <v>18</v>
      </c>
      <c r="E40" s="59">
        <v>39111544</v>
      </c>
      <c r="F40" s="59">
        <v>92205666</v>
      </c>
      <c r="G40" s="66" t="s">
        <v>767</v>
      </c>
      <c r="H40" s="59" t="s">
        <v>726</v>
      </c>
      <c r="I40" s="59">
        <v>38</v>
      </c>
      <c r="J40" s="60">
        <v>9000</v>
      </c>
      <c r="K40" s="61">
        <f t="shared" si="0"/>
        <v>342000</v>
      </c>
      <c r="L40" s="59" t="s">
        <v>727</v>
      </c>
      <c r="M40" s="62" t="s">
        <v>728</v>
      </c>
    </row>
    <row r="41" spans="1:13" s="78" customFormat="1" ht="21" x14ac:dyDescent="0.15">
      <c r="A41" s="63" t="s">
        <v>724</v>
      </c>
      <c r="B41" s="63">
        <v>50107</v>
      </c>
      <c r="C41" s="63">
        <v>1900</v>
      </c>
      <c r="D41" s="79" t="s">
        <v>768</v>
      </c>
      <c r="E41" s="67">
        <v>30221010</v>
      </c>
      <c r="F41" s="63">
        <v>92168586</v>
      </c>
      <c r="G41" s="63" t="s">
        <v>769</v>
      </c>
      <c r="H41" s="63" t="s">
        <v>726</v>
      </c>
      <c r="I41" s="63">
        <v>1</v>
      </c>
      <c r="J41" s="80">
        <v>1100000</v>
      </c>
      <c r="K41" s="64">
        <f t="shared" si="0"/>
        <v>1100000</v>
      </c>
      <c r="L41" s="63" t="s">
        <v>727</v>
      </c>
      <c r="M41" s="65" t="s">
        <v>728</v>
      </c>
    </row>
    <row r="42" spans="1:13" s="78" customFormat="1" ht="21" x14ac:dyDescent="0.15">
      <c r="A42" s="59" t="s">
        <v>724</v>
      </c>
      <c r="B42" s="59">
        <v>50107</v>
      </c>
      <c r="C42" s="59">
        <v>1900</v>
      </c>
      <c r="D42" s="77" t="s">
        <v>770</v>
      </c>
      <c r="E42" s="59">
        <v>56101603</v>
      </c>
      <c r="F42" s="59">
        <v>92269325</v>
      </c>
      <c r="G42" s="66" t="s">
        <v>771</v>
      </c>
      <c r="H42" s="59" t="s">
        <v>726</v>
      </c>
      <c r="I42" s="59">
        <v>5</v>
      </c>
      <c r="J42" s="60">
        <v>50000</v>
      </c>
      <c r="K42" s="61">
        <f t="shared" si="0"/>
        <v>250000</v>
      </c>
      <c r="L42" s="59" t="s">
        <v>727</v>
      </c>
      <c r="M42" s="62" t="s">
        <v>728</v>
      </c>
    </row>
    <row r="43" spans="1:13" s="78" customFormat="1" ht="21" x14ac:dyDescent="0.15">
      <c r="A43" s="63" t="s">
        <v>724</v>
      </c>
      <c r="B43" s="63">
        <v>50107</v>
      </c>
      <c r="C43" s="63">
        <v>1900</v>
      </c>
      <c r="D43" s="79" t="s">
        <v>770</v>
      </c>
      <c r="E43" s="63">
        <v>60141012</v>
      </c>
      <c r="F43" s="63">
        <v>92060916</v>
      </c>
      <c r="G43" s="67" t="s">
        <v>772</v>
      </c>
      <c r="H43" s="63" t="s">
        <v>726</v>
      </c>
      <c r="I43" s="63">
        <v>1</v>
      </c>
      <c r="J43" s="80">
        <v>1400000</v>
      </c>
      <c r="K43" s="64">
        <f t="shared" si="0"/>
        <v>1400000</v>
      </c>
      <c r="L43" s="63" t="s">
        <v>727</v>
      </c>
      <c r="M43" s="65" t="s">
        <v>728</v>
      </c>
    </row>
    <row r="44" spans="1:13" s="78" customFormat="1" ht="21" x14ac:dyDescent="0.15">
      <c r="A44" s="59" t="s">
        <v>724</v>
      </c>
      <c r="B44" s="59">
        <v>50199</v>
      </c>
      <c r="C44" s="59">
        <v>1900</v>
      </c>
      <c r="D44" s="77" t="s">
        <v>773</v>
      </c>
      <c r="E44" s="59" t="s">
        <v>774</v>
      </c>
      <c r="F44" s="59">
        <v>92040501</v>
      </c>
      <c r="G44" s="66" t="s">
        <v>775</v>
      </c>
      <c r="H44" s="59" t="s">
        <v>726</v>
      </c>
      <c r="I44" s="59">
        <v>40</v>
      </c>
      <c r="J44" s="60">
        <v>10000</v>
      </c>
      <c r="K44" s="61">
        <f t="shared" si="0"/>
        <v>400000</v>
      </c>
      <c r="L44" s="59" t="s">
        <v>727</v>
      </c>
      <c r="M44" s="62" t="s">
        <v>728</v>
      </c>
    </row>
    <row r="45" spans="1:13" s="78" customFormat="1" ht="21" x14ac:dyDescent="0.15">
      <c r="A45" s="63" t="s">
        <v>724</v>
      </c>
      <c r="B45" s="63">
        <v>50199</v>
      </c>
      <c r="C45" s="63">
        <v>1900</v>
      </c>
      <c r="D45" s="79" t="s">
        <v>776</v>
      </c>
      <c r="E45" s="63">
        <v>56101810</v>
      </c>
      <c r="F45" s="63">
        <v>92096818</v>
      </c>
      <c r="G45" s="67" t="s">
        <v>777</v>
      </c>
      <c r="H45" s="63" t="s">
        <v>726</v>
      </c>
      <c r="I45" s="63">
        <v>40</v>
      </c>
      <c r="J45" s="80">
        <v>35000</v>
      </c>
      <c r="K45" s="64">
        <f t="shared" si="0"/>
        <v>1400000</v>
      </c>
      <c r="L45" s="63" t="s">
        <v>727</v>
      </c>
      <c r="M45" s="65" t="s">
        <v>728</v>
      </c>
    </row>
    <row r="46" spans="1:13" s="78" customFormat="1" ht="21" x14ac:dyDescent="0.15">
      <c r="A46" s="59" t="s">
        <v>724</v>
      </c>
      <c r="B46" s="83">
        <v>50199</v>
      </c>
      <c r="C46" s="83">
        <v>80</v>
      </c>
      <c r="D46" s="77" t="s">
        <v>98</v>
      </c>
      <c r="E46" s="83">
        <v>48101516</v>
      </c>
      <c r="F46" s="83">
        <v>92023511</v>
      </c>
      <c r="G46" s="59" t="s">
        <v>778</v>
      </c>
      <c r="H46" s="59" t="s">
        <v>726</v>
      </c>
      <c r="I46" s="59">
        <v>4</v>
      </c>
      <c r="J46" s="60">
        <v>319225.24</v>
      </c>
      <c r="K46" s="61">
        <f t="shared" si="0"/>
        <v>1276900.96</v>
      </c>
      <c r="L46" s="59" t="s">
        <v>727</v>
      </c>
      <c r="M46" s="62" t="s">
        <v>728</v>
      </c>
    </row>
    <row r="47" spans="1:13" s="78" customFormat="1" ht="21" x14ac:dyDescent="0.15">
      <c r="A47" s="63" t="s">
        <v>724</v>
      </c>
      <c r="B47" s="63">
        <v>50199</v>
      </c>
      <c r="C47" s="63">
        <v>1900</v>
      </c>
      <c r="D47" s="79" t="s">
        <v>779</v>
      </c>
      <c r="E47" s="63">
        <v>48101533</v>
      </c>
      <c r="F47" s="63">
        <v>92220198</v>
      </c>
      <c r="G47" s="63" t="s">
        <v>780</v>
      </c>
      <c r="H47" s="63" t="s">
        <v>726</v>
      </c>
      <c r="I47" s="63">
        <v>1</v>
      </c>
      <c r="J47" s="80">
        <v>2000000</v>
      </c>
      <c r="K47" s="64">
        <f t="shared" si="0"/>
        <v>2000000</v>
      </c>
      <c r="L47" s="63" t="s">
        <v>727</v>
      </c>
      <c r="M47" s="65" t="s">
        <v>728</v>
      </c>
    </row>
    <row r="48" spans="1:13" s="78" customFormat="1" ht="21" x14ac:dyDescent="0.15">
      <c r="A48" s="59" t="s">
        <v>724</v>
      </c>
      <c r="B48" s="59">
        <v>50199</v>
      </c>
      <c r="C48" s="59">
        <v>1900</v>
      </c>
      <c r="D48" s="77" t="s">
        <v>781</v>
      </c>
      <c r="E48" s="59">
        <v>56101515</v>
      </c>
      <c r="F48" s="59">
        <v>92236582</v>
      </c>
      <c r="G48" s="59" t="s">
        <v>782</v>
      </c>
      <c r="H48" s="59" t="s">
        <v>726</v>
      </c>
      <c r="I48" s="59">
        <v>38</v>
      </c>
      <c r="J48" s="60">
        <v>300000</v>
      </c>
      <c r="K48" s="61">
        <f t="shared" si="0"/>
        <v>11400000</v>
      </c>
      <c r="L48" s="59" t="s">
        <v>727</v>
      </c>
      <c r="M48" s="62" t="s">
        <v>728</v>
      </c>
    </row>
    <row r="49" spans="1:13" s="78" customFormat="1" ht="21" x14ac:dyDescent="0.15">
      <c r="A49" s="68" t="s">
        <v>724</v>
      </c>
      <c r="B49" s="68">
        <v>50199</v>
      </c>
      <c r="C49" s="68">
        <v>1900</v>
      </c>
      <c r="D49" s="69" t="s">
        <v>783</v>
      </c>
      <c r="E49" s="68">
        <v>40101826</v>
      </c>
      <c r="F49" s="70">
        <v>92173633</v>
      </c>
      <c r="G49" s="68" t="s">
        <v>784</v>
      </c>
      <c r="H49" s="68" t="s">
        <v>726</v>
      </c>
      <c r="I49" s="68">
        <v>1</v>
      </c>
      <c r="J49" s="84">
        <v>3000000</v>
      </c>
      <c r="K49" s="71">
        <f t="shared" si="0"/>
        <v>3000000</v>
      </c>
      <c r="L49" s="68" t="s">
        <v>727</v>
      </c>
      <c r="M49" s="72" t="s">
        <v>728</v>
      </c>
    </row>
    <row r="50" spans="1:13" s="88" customFormat="1" ht="21.75" customHeight="1" x14ac:dyDescent="0.15">
      <c r="A50" s="85" t="s">
        <v>793</v>
      </c>
      <c r="B50" s="160" t="s">
        <v>794</v>
      </c>
      <c r="C50" s="160" t="s">
        <v>97</v>
      </c>
      <c r="D50" s="160" t="s">
        <v>795</v>
      </c>
      <c r="E50" s="161">
        <v>48101702</v>
      </c>
      <c r="F50" s="160">
        <v>92103669</v>
      </c>
      <c r="G50" s="162" t="s">
        <v>796</v>
      </c>
      <c r="H50" s="85" t="s">
        <v>67</v>
      </c>
      <c r="I50" s="163">
        <v>12</v>
      </c>
      <c r="J50" s="164">
        <v>5000</v>
      </c>
      <c r="K50" s="165">
        <f>+I50*J50</f>
        <v>60000</v>
      </c>
      <c r="L50" s="85" t="s">
        <v>797</v>
      </c>
      <c r="M50" s="85" t="s">
        <v>25</v>
      </c>
    </row>
    <row r="51" spans="1:13" s="88" customFormat="1" ht="23.25" customHeight="1" x14ac:dyDescent="0.15">
      <c r="A51" s="85" t="s">
        <v>793</v>
      </c>
      <c r="B51" s="166">
        <v>20102</v>
      </c>
      <c r="C51" s="167">
        <v>195</v>
      </c>
      <c r="D51" s="167" t="s">
        <v>578</v>
      </c>
      <c r="E51" s="168">
        <v>51241208</v>
      </c>
      <c r="F51" s="166">
        <v>92045026</v>
      </c>
      <c r="G51" s="162" t="s">
        <v>798</v>
      </c>
      <c r="H51" s="85" t="s">
        <v>67</v>
      </c>
      <c r="I51" s="163">
        <v>50</v>
      </c>
      <c r="J51" s="169">
        <v>2000</v>
      </c>
      <c r="K51" s="165">
        <f>+I51*J51</f>
        <v>100000</v>
      </c>
      <c r="L51" s="85" t="s">
        <v>797</v>
      </c>
      <c r="M51" s="85" t="s">
        <v>25</v>
      </c>
    </row>
    <row r="52" spans="1:13" s="92" customFormat="1" ht="57" customHeight="1" x14ac:dyDescent="0.15">
      <c r="A52" s="85" t="s">
        <v>793</v>
      </c>
      <c r="B52" s="85">
        <v>20104</v>
      </c>
      <c r="C52" s="102">
        <v>220</v>
      </c>
      <c r="D52" s="102" t="s">
        <v>799</v>
      </c>
      <c r="E52" s="113" t="s">
        <v>800</v>
      </c>
      <c r="F52" s="85">
        <v>92069019</v>
      </c>
      <c r="G52" s="170" t="s">
        <v>801</v>
      </c>
      <c r="H52" s="85" t="s">
        <v>67</v>
      </c>
      <c r="I52" s="85">
        <v>25</v>
      </c>
      <c r="J52" s="171">
        <v>1200</v>
      </c>
      <c r="K52" s="165">
        <f>+I52*J52</f>
        <v>30000</v>
      </c>
      <c r="L52" s="85" t="s">
        <v>797</v>
      </c>
      <c r="M52" s="85" t="s">
        <v>25</v>
      </c>
    </row>
    <row r="53" spans="1:13" s="92" customFormat="1" ht="22.5" customHeight="1" x14ac:dyDescent="0.15">
      <c r="A53" s="85" t="s">
        <v>793</v>
      </c>
      <c r="B53" s="172">
        <v>20106</v>
      </c>
      <c r="C53" s="173" t="s">
        <v>274</v>
      </c>
      <c r="D53" s="173" t="s">
        <v>698</v>
      </c>
      <c r="E53" s="174">
        <v>42182901</v>
      </c>
      <c r="F53" s="172">
        <v>92083094</v>
      </c>
      <c r="G53" s="175" t="s">
        <v>802</v>
      </c>
      <c r="H53" s="85" t="s">
        <v>67</v>
      </c>
      <c r="I53" s="176">
        <v>3</v>
      </c>
      <c r="J53" s="177">
        <v>75000</v>
      </c>
      <c r="K53" s="165">
        <f>+I53*J53</f>
        <v>225000</v>
      </c>
      <c r="L53" s="85" t="s">
        <v>797</v>
      </c>
      <c r="M53" s="85" t="s">
        <v>25</v>
      </c>
    </row>
    <row r="54" spans="1:13" s="92" customFormat="1" ht="20.25" customHeight="1" x14ac:dyDescent="0.15">
      <c r="A54" s="85" t="s">
        <v>793</v>
      </c>
      <c r="B54" s="178">
        <v>20203</v>
      </c>
      <c r="C54" s="179" t="s">
        <v>17</v>
      </c>
      <c r="D54" s="179" t="s">
        <v>23</v>
      </c>
      <c r="E54" s="180">
        <v>50221303</v>
      </c>
      <c r="F54" s="178">
        <v>92095870</v>
      </c>
      <c r="G54" s="96" t="s">
        <v>803</v>
      </c>
      <c r="H54" s="85" t="s">
        <v>67</v>
      </c>
      <c r="I54" s="163">
        <v>216</v>
      </c>
      <c r="J54" s="181">
        <v>800</v>
      </c>
      <c r="K54" s="165">
        <f t="shared" ref="K54:K67" si="1">+J54*I54</f>
        <v>172800</v>
      </c>
      <c r="L54" s="85" t="s">
        <v>797</v>
      </c>
      <c r="M54" s="85" t="s">
        <v>25</v>
      </c>
    </row>
    <row r="55" spans="1:13" s="92" customFormat="1" ht="27" customHeight="1" x14ac:dyDescent="0.15">
      <c r="A55" s="85" t="s">
        <v>793</v>
      </c>
      <c r="B55" s="178">
        <v>20203</v>
      </c>
      <c r="C55" s="179" t="s">
        <v>274</v>
      </c>
      <c r="D55" s="179" t="s">
        <v>184</v>
      </c>
      <c r="E55" s="180">
        <v>50112004</v>
      </c>
      <c r="F55" s="178">
        <v>92101335</v>
      </c>
      <c r="G55" s="170" t="s">
        <v>804</v>
      </c>
      <c r="H55" s="85" t="s">
        <v>805</v>
      </c>
      <c r="I55" s="163">
        <v>600</v>
      </c>
      <c r="J55" s="181">
        <v>5000</v>
      </c>
      <c r="K55" s="165">
        <f t="shared" si="1"/>
        <v>3000000</v>
      </c>
      <c r="L55" s="85" t="s">
        <v>797</v>
      </c>
      <c r="M55" s="85" t="s">
        <v>25</v>
      </c>
    </row>
    <row r="56" spans="1:13" s="92" customFormat="1" ht="18" customHeight="1" x14ac:dyDescent="0.15">
      <c r="A56" s="85" t="s">
        <v>793</v>
      </c>
      <c r="B56" s="178">
        <v>20203</v>
      </c>
      <c r="C56" s="179" t="s">
        <v>274</v>
      </c>
      <c r="D56" s="179" t="s">
        <v>184</v>
      </c>
      <c r="E56" s="180">
        <v>50112004</v>
      </c>
      <c r="F56" s="178">
        <v>92101335</v>
      </c>
      <c r="G56" s="170" t="s">
        <v>806</v>
      </c>
      <c r="H56" s="85" t="s">
        <v>805</v>
      </c>
      <c r="I56" s="163">
        <v>400</v>
      </c>
      <c r="J56" s="181">
        <v>4500</v>
      </c>
      <c r="K56" s="165">
        <f t="shared" si="1"/>
        <v>1800000</v>
      </c>
      <c r="L56" s="85" t="s">
        <v>797</v>
      </c>
      <c r="M56" s="85" t="s">
        <v>25</v>
      </c>
    </row>
    <row r="57" spans="1:13" s="92" customFormat="1" ht="21.75" customHeight="1" x14ac:dyDescent="0.15">
      <c r="A57" s="85" t="s">
        <v>793</v>
      </c>
      <c r="B57" s="178">
        <v>20203</v>
      </c>
      <c r="C57" s="179" t="s">
        <v>274</v>
      </c>
      <c r="D57" s="179" t="s">
        <v>807</v>
      </c>
      <c r="E57" s="180">
        <v>50112004</v>
      </c>
      <c r="F57" s="178">
        <v>92101335</v>
      </c>
      <c r="G57" s="170" t="s">
        <v>808</v>
      </c>
      <c r="H57" s="85" t="s">
        <v>805</v>
      </c>
      <c r="I57" s="163">
        <v>484</v>
      </c>
      <c r="J57" s="181">
        <v>5500</v>
      </c>
      <c r="K57" s="165">
        <f t="shared" si="1"/>
        <v>2662000</v>
      </c>
      <c r="L57" s="85" t="s">
        <v>797</v>
      </c>
      <c r="M57" s="85" t="s">
        <v>25</v>
      </c>
    </row>
    <row r="58" spans="1:13" s="92" customFormat="1" ht="18.75" customHeight="1" x14ac:dyDescent="0.15">
      <c r="A58" s="85" t="s">
        <v>793</v>
      </c>
      <c r="B58" s="178">
        <v>20203</v>
      </c>
      <c r="C58" s="179" t="s">
        <v>274</v>
      </c>
      <c r="D58" s="179" t="s">
        <v>122</v>
      </c>
      <c r="E58" s="180">
        <v>50112008</v>
      </c>
      <c r="F58" s="178">
        <v>92101334</v>
      </c>
      <c r="G58" s="170" t="s">
        <v>809</v>
      </c>
      <c r="H58" s="85" t="s">
        <v>805</v>
      </c>
      <c r="I58" s="163">
        <v>600</v>
      </c>
      <c r="J58" s="181">
        <v>5500</v>
      </c>
      <c r="K58" s="165">
        <f t="shared" si="1"/>
        <v>3300000</v>
      </c>
      <c r="L58" s="85" t="s">
        <v>797</v>
      </c>
      <c r="M58" s="85" t="s">
        <v>25</v>
      </c>
    </row>
    <row r="59" spans="1:13" s="92" customFormat="1" x14ac:dyDescent="0.15">
      <c r="A59" s="85" t="s">
        <v>793</v>
      </c>
      <c r="B59" s="178">
        <v>20203</v>
      </c>
      <c r="C59" s="179" t="s">
        <v>274</v>
      </c>
      <c r="D59" s="179" t="s">
        <v>810</v>
      </c>
      <c r="E59" s="180" t="s">
        <v>811</v>
      </c>
      <c r="F59" s="178">
        <v>92026152</v>
      </c>
      <c r="G59" s="170" t="s">
        <v>812</v>
      </c>
      <c r="H59" s="85" t="s">
        <v>805</v>
      </c>
      <c r="I59" s="163">
        <v>600</v>
      </c>
      <c r="J59" s="181">
        <v>6500</v>
      </c>
      <c r="K59" s="165">
        <f t="shared" si="1"/>
        <v>3900000</v>
      </c>
      <c r="L59" s="85" t="s">
        <v>797</v>
      </c>
      <c r="M59" s="85" t="s">
        <v>25</v>
      </c>
    </row>
    <row r="60" spans="1:13" s="92" customFormat="1" ht="94.5" customHeight="1" x14ac:dyDescent="0.15">
      <c r="A60" s="85" t="s">
        <v>793</v>
      </c>
      <c r="B60" s="178">
        <v>20203</v>
      </c>
      <c r="C60" s="179" t="s">
        <v>454</v>
      </c>
      <c r="D60" s="179" t="s">
        <v>54</v>
      </c>
      <c r="E60" s="180" t="s">
        <v>813</v>
      </c>
      <c r="F60" s="178">
        <v>92101337</v>
      </c>
      <c r="G60" s="170" t="s">
        <v>814</v>
      </c>
      <c r="H60" s="85" t="s">
        <v>67</v>
      </c>
      <c r="I60" s="163">
        <v>100</v>
      </c>
      <c r="J60" s="181">
        <v>1750</v>
      </c>
      <c r="K60" s="165">
        <f t="shared" si="1"/>
        <v>175000</v>
      </c>
      <c r="L60" s="85" t="s">
        <v>797</v>
      </c>
      <c r="M60" s="85" t="s">
        <v>25</v>
      </c>
    </row>
    <row r="61" spans="1:13" s="92" customFormat="1" ht="24.95" customHeight="1" x14ac:dyDescent="0.15">
      <c r="A61" s="85" t="s">
        <v>793</v>
      </c>
      <c r="B61" s="178">
        <v>20203</v>
      </c>
      <c r="C61" s="179" t="s">
        <v>496</v>
      </c>
      <c r="D61" s="179" t="s">
        <v>18</v>
      </c>
      <c r="E61" s="180">
        <v>50131702</v>
      </c>
      <c r="F61" s="178">
        <v>92030271</v>
      </c>
      <c r="G61" s="162" t="s">
        <v>815</v>
      </c>
      <c r="H61" s="85" t="s">
        <v>67</v>
      </c>
      <c r="I61" s="163">
        <v>50</v>
      </c>
      <c r="J61" s="181">
        <v>5000</v>
      </c>
      <c r="K61" s="165">
        <f t="shared" si="1"/>
        <v>250000</v>
      </c>
      <c r="L61" s="85" t="s">
        <v>797</v>
      </c>
      <c r="M61" s="85" t="s">
        <v>25</v>
      </c>
    </row>
    <row r="62" spans="1:13" s="92" customFormat="1" ht="33" customHeight="1" x14ac:dyDescent="0.15">
      <c r="A62" s="85" t="s">
        <v>793</v>
      </c>
      <c r="B62" s="178">
        <v>20203</v>
      </c>
      <c r="C62" s="179" t="s">
        <v>496</v>
      </c>
      <c r="D62" s="179" t="s">
        <v>18</v>
      </c>
      <c r="E62" s="180" t="s">
        <v>816</v>
      </c>
      <c r="F62" s="178">
        <v>92024370</v>
      </c>
      <c r="G62" s="170" t="s">
        <v>817</v>
      </c>
      <c r="H62" s="85" t="s">
        <v>67</v>
      </c>
      <c r="I62" s="163">
        <v>1400</v>
      </c>
      <c r="J62" s="181">
        <v>890.93000000090001</v>
      </c>
      <c r="K62" s="165">
        <f t="shared" si="1"/>
        <v>1247302.0000012601</v>
      </c>
      <c r="L62" s="85" t="s">
        <v>797</v>
      </c>
      <c r="M62" s="85" t="s">
        <v>25</v>
      </c>
    </row>
    <row r="63" spans="1:13" s="92" customFormat="1" ht="33" customHeight="1" x14ac:dyDescent="0.15">
      <c r="A63" s="85" t="s">
        <v>793</v>
      </c>
      <c r="B63" s="178">
        <v>20203</v>
      </c>
      <c r="C63" s="179" t="s">
        <v>818</v>
      </c>
      <c r="D63" s="179" t="s">
        <v>795</v>
      </c>
      <c r="E63" s="180">
        <v>50221201</v>
      </c>
      <c r="F63" s="178">
        <v>92044204</v>
      </c>
      <c r="G63" s="170" t="s">
        <v>819</v>
      </c>
      <c r="H63" s="85" t="s">
        <v>67</v>
      </c>
      <c r="I63" s="163">
        <v>80</v>
      </c>
      <c r="J63" s="181">
        <v>2500</v>
      </c>
      <c r="K63" s="165">
        <f t="shared" si="1"/>
        <v>200000</v>
      </c>
      <c r="L63" s="85" t="s">
        <v>797</v>
      </c>
      <c r="M63" s="85" t="s">
        <v>25</v>
      </c>
    </row>
    <row r="64" spans="1:13" s="92" customFormat="1" ht="24.95" customHeight="1" x14ac:dyDescent="0.15">
      <c r="A64" s="85" t="s">
        <v>793</v>
      </c>
      <c r="B64" s="178">
        <v>20203</v>
      </c>
      <c r="C64" s="179">
        <v>900</v>
      </c>
      <c r="D64" s="179" t="s">
        <v>810</v>
      </c>
      <c r="E64" s="180" t="s">
        <v>820</v>
      </c>
      <c r="F64" s="178">
        <v>92101341</v>
      </c>
      <c r="G64" s="162" t="s">
        <v>821</v>
      </c>
      <c r="H64" s="85" t="s">
        <v>805</v>
      </c>
      <c r="I64" s="163">
        <v>50</v>
      </c>
      <c r="J64" s="181">
        <v>1000</v>
      </c>
      <c r="K64" s="165">
        <f t="shared" si="1"/>
        <v>50000</v>
      </c>
      <c r="L64" s="85" t="s">
        <v>797</v>
      </c>
      <c r="M64" s="85" t="s">
        <v>25</v>
      </c>
    </row>
    <row r="65" spans="1:13" s="92" customFormat="1" ht="24.95" customHeight="1" x14ac:dyDescent="0.15">
      <c r="A65" s="85" t="s">
        <v>793</v>
      </c>
      <c r="B65" s="178">
        <v>20203</v>
      </c>
      <c r="C65" s="179">
        <v>900</v>
      </c>
      <c r="D65" s="179" t="s">
        <v>810</v>
      </c>
      <c r="E65" s="180" t="s">
        <v>820</v>
      </c>
      <c r="F65" s="178">
        <v>92101341</v>
      </c>
      <c r="G65" s="162" t="s">
        <v>822</v>
      </c>
      <c r="H65" s="85" t="s">
        <v>805</v>
      </c>
      <c r="I65" s="163">
        <v>50</v>
      </c>
      <c r="J65" s="181">
        <v>1000</v>
      </c>
      <c r="K65" s="165">
        <f t="shared" si="1"/>
        <v>50000</v>
      </c>
      <c r="L65" s="85" t="s">
        <v>797</v>
      </c>
      <c r="M65" s="85" t="s">
        <v>25</v>
      </c>
    </row>
    <row r="66" spans="1:13" s="92" customFormat="1" ht="58.5" customHeight="1" x14ac:dyDescent="0.15">
      <c r="A66" s="85" t="s">
        <v>793</v>
      </c>
      <c r="B66" s="178">
        <v>20203</v>
      </c>
      <c r="C66" s="179">
        <v>900</v>
      </c>
      <c r="D66" s="179" t="s">
        <v>810</v>
      </c>
      <c r="E66" s="180" t="s">
        <v>820</v>
      </c>
      <c r="F66" s="178">
        <v>92101341</v>
      </c>
      <c r="G66" s="170" t="s">
        <v>823</v>
      </c>
      <c r="H66" s="85" t="s">
        <v>67</v>
      </c>
      <c r="I66" s="163">
        <v>3250</v>
      </c>
      <c r="J66" s="181">
        <v>258</v>
      </c>
      <c r="K66" s="165">
        <f t="shared" si="1"/>
        <v>838500</v>
      </c>
      <c r="L66" s="85" t="s">
        <v>797</v>
      </c>
      <c r="M66" s="85" t="s">
        <v>25</v>
      </c>
    </row>
    <row r="67" spans="1:13" s="92" customFormat="1" ht="65.25" customHeight="1" x14ac:dyDescent="0.15">
      <c r="A67" s="85" t="s">
        <v>793</v>
      </c>
      <c r="B67" s="178">
        <v>20203</v>
      </c>
      <c r="C67" s="179">
        <v>900</v>
      </c>
      <c r="D67" s="179" t="s">
        <v>493</v>
      </c>
      <c r="E67" s="180">
        <v>50192303</v>
      </c>
      <c r="F67" s="178">
        <v>92101336</v>
      </c>
      <c r="G67" s="170" t="s">
        <v>824</v>
      </c>
      <c r="H67" s="85" t="s">
        <v>825</v>
      </c>
      <c r="I67" s="163">
        <v>750</v>
      </c>
      <c r="J67" s="181">
        <v>1500</v>
      </c>
      <c r="K67" s="165">
        <f t="shared" si="1"/>
        <v>1125000</v>
      </c>
      <c r="L67" s="85" t="s">
        <v>797</v>
      </c>
      <c r="M67" s="85" t="s">
        <v>25</v>
      </c>
    </row>
    <row r="68" spans="1:13" s="92" customFormat="1" ht="24.95" customHeight="1" x14ac:dyDescent="0.15">
      <c r="A68" s="85" t="s">
        <v>793</v>
      </c>
      <c r="B68" s="172">
        <v>20301</v>
      </c>
      <c r="C68" s="173" t="s">
        <v>826</v>
      </c>
      <c r="D68" s="173" t="s">
        <v>807</v>
      </c>
      <c r="E68" s="174">
        <v>30181519</v>
      </c>
      <c r="F68" s="172">
        <v>92039485</v>
      </c>
      <c r="G68" s="97" t="s">
        <v>827</v>
      </c>
      <c r="H68" s="85" t="s">
        <v>67</v>
      </c>
      <c r="I68" s="98">
        <v>3</v>
      </c>
      <c r="J68" s="169">
        <v>80000</v>
      </c>
      <c r="K68" s="99">
        <f t="shared" ref="K68:K131" si="2">+I68*J68</f>
        <v>240000</v>
      </c>
      <c r="L68" s="85" t="s">
        <v>797</v>
      </c>
      <c r="M68" s="85" t="s">
        <v>25</v>
      </c>
    </row>
    <row r="69" spans="1:13" s="92" customFormat="1" ht="24.95" customHeight="1" x14ac:dyDescent="0.15">
      <c r="A69" s="85" t="s">
        <v>793</v>
      </c>
      <c r="B69" s="172">
        <v>20301</v>
      </c>
      <c r="C69" s="173">
        <v>900</v>
      </c>
      <c r="D69" s="173" t="s">
        <v>139</v>
      </c>
      <c r="E69" s="174">
        <v>30181519</v>
      </c>
      <c r="F69" s="172">
        <v>92100105</v>
      </c>
      <c r="G69" s="97" t="s">
        <v>828</v>
      </c>
      <c r="H69" s="85" t="s">
        <v>67</v>
      </c>
      <c r="I69" s="176">
        <v>6</v>
      </c>
      <c r="J69" s="177">
        <v>90000</v>
      </c>
      <c r="K69" s="165">
        <f t="shared" si="2"/>
        <v>540000</v>
      </c>
      <c r="L69" s="85" t="s">
        <v>797</v>
      </c>
      <c r="M69" s="85" t="s">
        <v>25</v>
      </c>
    </row>
    <row r="70" spans="1:13" s="88" customFormat="1" ht="24.95" customHeight="1" x14ac:dyDescent="0.15">
      <c r="A70" s="85" t="s">
        <v>793</v>
      </c>
      <c r="B70" s="182">
        <v>20304</v>
      </c>
      <c r="C70" s="183">
        <v>370</v>
      </c>
      <c r="D70" s="183" t="s">
        <v>458</v>
      </c>
      <c r="E70" s="184">
        <v>30181503</v>
      </c>
      <c r="F70" s="182">
        <v>92046110</v>
      </c>
      <c r="G70" s="162" t="s">
        <v>829</v>
      </c>
      <c r="H70" s="85" t="s">
        <v>67</v>
      </c>
      <c r="I70" s="163">
        <v>9</v>
      </c>
      <c r="J70" s="169">
        <v>28722.2</v>
      </c>
      <c r="K70" s="165">
        <f t="shared" si="2"/>
        <v>258499.80000000002</v>
      </c>
      <c r="L70" s="85" t="s">
        <v>797</v>
      </c>
      <c r="M70" s="85" t="s">
        <v>25</v>
      </c>
    </row>
    <row r="71" spans="1:13" s="92" customFormat="1" ht="24.95" customHeight="1" x14ac:dyDescent="0.15">
      <c r="A71" s="85" t="s">
        <v>793</v>
      </c>
      <c r="B71" s="173" t="s">
        <v>397</v>
      </c>
      <c r="C71" s="173" t="s">
        <v>830</v>
      </c>
      <c r="D71" s="173" t="s">
        <v>18</v>
      </c>
      <c r="E71" s="185" t="s">
        <v>831</v>
      </c>
      <c r="F71" s="173" t="s">
        <v>832</v>
      </c>
      <c r="G71" s="175" t="s">
        <v>833</v>
      </c>
      <c r="H71" s="85" t="s">
        <v>67</v>
      </c>
      <c r="I71" s="176">
        <v>100</v>
      </c>
      <c r="J71" s="169">
        <v>2000</v>
      </c>
      <c r="K71" s="165">
        <f t="shared" si="2"/>
        <v>200000</v>
      </c>
      <c r="L71" s="85" t="s">
        <v>797</v>
      </c>
      <c r="M71" s="85" t="s">
        <v>25</v>
      </c>
    </row>
    <row r="72" spans="1:13" s="88" customFormat="1" ht="24.95" customHeight="1" x14ac:dyDescent="0.15">
      <c r="A72" s="85" t="s">
        <v>793</v>
      </c>
      <c r="B72" s="186">
        <v>20399</v>
      </c>
      <c r="C72" s="187">
        <v>185</v>
      </c>
      <c r="D72" s="187" t="s">
        <v>834</v>
      </c>
      <c r="E72" s="188">
        <v>27111723</v>
      </c>
      <c r="F72" s="186">
        <v>92056320</v>
      </c>
      <c r="G72" s="175" t="s">
        <v>835</v>
      </c>
      <c r="H72" s="85" t="s">
        <v>67</v>
      </c>
      <c r="I72" s="176">
        <v>350</v>
      </c>
      <c r="J72" s="169">
        <v>1450</v>
      </c>
      <c r="K72" s="165">
        <f t="shared" si="2"/>
        <v>507500</v>
      </c>
      <c r="L72" s="85" t="s">
        <v>797</v>
      </c>
      <c r="M72" s="85" t="s">
        <v>25</v>
      </c>
    </row>
    <row r="73" spans="1:13" s="88" customFormat="1" ht="24.95" customHeight="1" x14ac:dyDescent="0.15">
      <c r="A73" s="85" t="s">
        <v>793</v>
      </c>
      <c r="B73" s="186">
        <v>20399</v>
      </c>
      <c r="C73" s="187">
        <v>185</v>
      </c>
      <c r="D73" s="187" t="s">
        <v>834</v>
      </c>
      <c r="E73" s="188">
        <v>27111723</v>
      </c>
      <c r="F73" s="186">
        <v>92056320</v>
      </c>
      <c r="G73" s="175" t="s">
        <v>836</v>
      </c>
      <c r="H73" s="85" t="s">
        <v>67</v>
      </c>
      <c r="I73" s="176">
        <v>12</v>
      </c>
      <c r="J73" s="169">
        <v>2000</v>
      </c>
      <c r="K73" s="165">
        <f t="shared" si="2"/>
        <v>24000</v>
      </c>
      <c r="L73" s="85" t="s">
        <v>797</v>
      </c>
      <c r="M73" s="85" t="s">
        <v>25</v>
      </c>
    </row>
    <row r="74" spans="1:13" s="88" customFormat="1" ht="24.95" customHeight="1" x14ac:dyDescent="0.15">
      <c r="A74" s="85" t="s">
        <v>793</v>
      </c>
      <c r="B74" s="166">
        <v>20401</v>
      </c>
      <c r="C74" s="167" t="s">
        <v>465</v>
      </c>
      <c r="D74" s="167" t="s">
        <v>184</v>
      </c>
      <c r="E74" s="168">
        <v>27112838</v>
      </c>
      <c r="F74" s="166">
        <v>90028009</v>
      </c>
      <c r="G74" s="162" t="s">
        <v>837</v>
      </c>
      <c r="H74" s="85" t="s">
        <v>67</v>
      </c>
      <c r="I74" s="163">
        <v>30</v>
      </c>
      <c r="J74" s="169">
        <v>15000</v>
      </c>
      <c r="K74" s="165">
        <f t="shared" si="2"/>
        <v>450000</v>
      </c>
      <c r="L74" s="85" t="s">
        <v>797</v>
      </c>
      <c r="M74" s="85" t="s">
        <v>25</v>
      </c>
    </row>
    <row r="75" spans="1:13" s="88" customFormat="1" ht="24.95" customHeight="1" x14ac:dyDescent="0.15">
      <c r="A75" s="85" t="s">
        <v>793</v>
      </c>
      <c r="B75" s="173" t="s">
        <v>606</v>
      </c>
      <c r="C75" s="173" t="s">
        <v>838</v>
      </c>
      <c r="D75" s="173" t="s">
        <v>839</v>
      </c>
      <c r="E75" s="185">
        <v>27111516</v>
      </c>
      <c r="F75" s="173">
        <v>90008515</v>
      </c>
      <c r="G75" s="101" t="s">
        <v>840</v>
      </c>
      <c r="H75" s="85" t="s">
        <v>67</v>
      </c>
      <c r="I75" s="176">
        <v>12</v>
      </c>
      <c r="J75" s="169">
        <v>2500</v>
      </c>
      <c r="K75" s="165">
        <f t="shared" si="2"/>
        <v>30000</v>
      </c>
      <c r="L75" s="85" t="s">
        <v>797</v>
      </c>
      <c r="M75" s="85" t="s">
        <v>25</v>
      </c>
    </row>
    <row r="76" spans="1:13" s="88" customFormat="1" ht="24.95" customHeight="1" x14ac:dyDescent="0.15">
      <c r="A76" s="85" t="s">
        <v>793</v>
      </c>
      <c r="B76" s="173" t="s">
        <v>606</v>
      </c>
      <c r="C76" s="173" t="s">
        <v>838</v>
      </c>
      <c r="D76" s="173" t="s">
        <v>839</v>
      </c>
      <c r="E76" s="185">
        <v>27111516</v>
      </c>
      <c r="F76" s="173">
        <v>90008515</v>
      </c>
      <c r="G76" s="101" t="s">
        <v>841</v>
      </c>
      <c r="H76" s="85" t="s">
        <v>67</v>
      </c>
      <c r="I76" s="176">
        <v>12</v>
      </c>
      <c r="J76" s="169">
        <v>15000</v>
      </c>
      <c r="K76" s="165">
        <f t="shared" si="2"/>
        <v>180000</v>
      </c>
      <c r="L76" s="85" t="s">
        <v>797</v>
      </c>
      <c r="M76" s="85" t="s">
        <v>25</v>
      </c>
    </row>
    <row r="77" spans="1:13" s="88" customFormat="1" ht="24.95" customHeight="1" x14ac:dyDescent="0.15">
      <c r="A77" s="85" t="s">
        <v>793</v>
      </c>
      <c r="B77" s="85">
        <v>20401</v>
      </c>
      <c r="C77" s="102" t="s">
        <v>838</v>
      </c>
      <c r="D77" s="102" t="s">
        <v>235</v>
      </c>
      <c r="E77" s="185">
        <v>27111525</v>
      </c>
      <c r="F77" s="173">
        <v>90011336</v>
      </c>
      <c r="G77" s="101" t="s">
        <v>842</v>
      </c>
      <c r="H77" s="85" t="s">
        <v>67</v>
      </c>
      <c r="I77" s="176">
        <v>6</v>
      </c>
      <c r="J77" s="169">
        <v>4000</v>
      </c>
      <c r="K77" s="165">
        <f t="shared" si="2"/>
        <v>24000</v>
      </c>
      <c r="L77" s="85" t="s">
        <v>797</v>
      </c>
      <c r="M77" s="85" t="s">
        <v>25</v>
      </c>
    </row>
    <row r="78" spans="1:13" s="88" customFormat="1" ht="21" customHeight="1" x14ac:dyDescent="0.15">
      <c r="A78" s="85" t="s">
        <v>793</v>
      </c>
      <c r="B78" s="173" t="s">
        <v>606</v>
      </c>
      <c r="C78" s="173" t="s">
        <v>138</v>
      </c>
      <c r="D78" s="173" t="s">
        <v>476</v>
      </c>
      <c r="E78" s="185">
        <v>27112039</v>
      </c>
      <c r="F78" s="173">
        <v>92055162</v>
      </c>
      <c r="G78" s="175" t="s">
        <v>843</v>
      </c>
      <c r="H78" s="85" t="s">
        <v>67</v>
      </c>
      <c r="I78" s="176">
        <v>12</v>
      </c>
      <c r="J78" s="169">
        <v>15000</v>
      </c>
      <c r="K78" s="165">
        <f t="shared" si="2"/>
        <v>180000</v>
      </c>
      <c r="L78" s="85" t="s">
        <v>797</v>
      </c>
      <c r="M78" s="85" t="s">
        <v>25</v>
      </c>
    </row>
    <row r="79" spans="1:13" s="92" customFormat="1" ht="18.75" customHeight="1" x14ac:dyDescent="0.15">
      <c r="A79" s="85" t="s">
        <v>793</v>
      </c>
      <c r="B79" s="85">
        <v>20401</v>
      </c>
      <c r="C79" s="102">
        <v>900</v>
      </c>
      <c r="D79" s="102" t="s">
        <v>768</v>
      </c>
      <c r="E79" s="185">
        <v>24101506</v>
      </c>
      <c r="F79" s="173">
        <v>90033540</v>
      </c>
      <c r="G79" s="175" t="s">
        <v>844</v>
      </c>
      <c r="H79" s="85" t="s">
        <v>67</v>
      </c>
      <c r="I79" s="176">
        <v>12</v>
      </c>
      <c r="J79" s="169">
        <v>30000</v>
      </c>
      <c r="K79" s="165">
        <f t="shared" si="2"/>
        <v>360000</v>
      </c>
      <c r="L79" s="85" t="s">
        <v>797</v>
      </c>
      <c r="M79" s="85" t="s">
        <v>25</v>
      </c>
    </row>
    <row r="80" spans="1:13" s="92" customFormat="1" ht="24.95" customHeight="1" x14ac:dyDescent="0.15">
      <c r="A80" s="85" t="s">
        <v>793</v>
      </c>
      <c r="B80" s="173" t="s">
        <v>606</v>
      </c>
      <c r="C80" s="102">
        <v>900</v>
      </c>
      <c r="D80" s="173" t="s">
        <v>845</v>
      </c>
      <c r="E80" s="185">
        <v>27112003</v>
      </c>
      <c r="F80" s="173">
        <v>92001944</v>
      </c>
      <c r="G80" s="101" t="s">
        <v>846</v>
      </c>
      <c r="H80" s="85" t="s">
        <v>67</v>
      </c>
      <c r="I80" s="176">
        <v>20</v>
      </c>
      <c r="J80" s="169">
        <v>3000</v>
      </c>
      <c r="K80" s="165">
        <f t="shared" si="2"/>
        <v>60000</v>
      </c>
      <c r="L80" s="85" t="s">
        <v>797</v>
      </c>
      <c r="M80" s="85" t="s">
        <v>25</v>
      </c>
    </row>
    <row r="81" spans="1:13" s="92" customFormat="1" ht="24.95" customHeight="1" x14ac:dyDescent="0.15">
      <c r="A81" s="85" t="s">
        <v>793</v>
      </c>
      <c r="B81" s="166">
        <v>20401</v>
      </c>
      <c r="C81" s="102">
        <v>900</v>
      </c>
      <c r="D81" s="167" t="s">
        <v>847</v>
      </c>
      <c r="E81" s="168">
        <v>27111559</v>
      </c>
      <c r="F81" s="166">
        <v>92036969</v>
      </c>
      <c r="G81" s="162" t="s">
        <v>848</v>
      </c>
      <c r="H81" s="85" t="s">
        <v>67</v>
      </c>
      <c r="I81" s="163">
        <v>2</v>
      </c>
      <c r="J81" s="169">
        <v>150000</v>
      </c>
      <c r="K81" s="165">
        <f t="shared" si="2"/>
        <v>300000</v>
      </c>
      <c r="L81" s="85" t="s">
        <v>797</v>
      </c>
      <c r="M81" s="85" t="s">
        <v>25</v>
      </c>
    </row>
    <row r="82" spans="1:13" s="92" customFormat="1" ht="24.95" customHeight="1" x14ac:dyDescent="0.15">
      <c r="A82" s="85" t="s">
        <v>793</v>
      </c>
      <c r="B82" s="166">
        <v>20401</v>
      </c>
      <c r="C82" s="102">
        <v>900</v>
      </c>
      <c r="D82" s="167" t="s">
        <v>847</v>
      </c>
      <c r="E82" s="168">
        <v>27111559</v>
      </c>
      <c r="F82" s="166">
        <v>92036969</v>
      </c>
      <c r="G82" s="162" t="s">
        <v>849</v>
      </c>
      <c r="H82" s="85" t="s">
        <v>67</v>
      </c>
      <c r="I82" s="163">
        <v>2</v>
      </c>
      <c r="J82" s="169">
        <v>150000</v>
      </c>
      <c r="K82" s="165">
        <f t="shared" si="2"/>
        <v>300000</v>
      </c>
      <c r="L82" s="85" t="s">
        <v>797</v>
      </c>
      <c r="M82" s="85" t="s">
        <v>25</v>
      </c>
    </row>
    <row r="83" spans="1:13" s="92" customFormat="1" ht="24.95" customHeight="1" x14ac:dyDescent="0.15">
      <c r="A83" s="85" t="s">
        <v>793</v>
      </c>
      <c r="B83" s="166">
        <v>20401</v>
      </c>
      <c r="C83" s="102">
        <v>900</v>
      </c>
      <c r="D83" s="167" t="s">
        <v>850</v>
      </c>
      <c r="E83" s="168">
        <v>53131643</v>
      </c>
      <c r="F83" s="166">
        <v>92135563</v>
      </c>
      <c r="G83" s="162" t="s">
        <v>851</v>
      </c>
      <c r="H83" s="85" t="s">
        <v>67</v>
      </c>
      <c r="I83" s="163">
        <v>1600</v>
      </c>
      <c r="J83" s="169">
        <v>500</v>
      </c>
      <c r="K83" s="165">
        <f t="shared" si="2"/>
        <v>800000</v>
      </c>
      <c r="L83" s="85" t="s">
        <v>797</v>
      </c>
      <c r="M83" s="85" t="s">
        <v>25</v>
      </c>
    </row>
    <row r="84" spans="1:13" s="92" customFormat="1" ht="24.95" customHeight="1" x14ac:dyDescent="0.15">
      <c r="A84" s="85" t="s">
        <v>793</v>
      </c>
      <c r="B84" s="166">
        <v>20401</v>
      </c>
      <c r="C84" s="102">
        <v>900</v>
      </c>
      <c r="D84" s="167" t="s">
        <v>850</v>
      </c>
      <c r="E84" s="168">
        <v>53131643</v>
      </c>
      <c r="F84" s="166">
        <v>92135563</v>
      </c>
      <c r="G84" s="162" t="s">
        <v>852</v>
      </c>
      <c r="H84" s="85" t="s">
        <v>67</v>
      </c>
      <c r="I84" s="163">
        <v>8</v>
      </c>
      <c r="J84" s="169">
        <v>30000</v>
      </c>
      <c r="K84" s="165">
        <f t="shared" si="2"/>
        <v>240000</v>
      </c>
      <c r="L84" s="85" t="s">
        <v>797</v>
      </c>
      <c r="M84" s="85" t="s">
        <v>25</v>
      </c>
    </row>
    <row r="85" spans="1:13" s="92" customFormat="1" ht="24.95" customHeight="1" x14ac:dyDescent="0.15">
      <c r="A85" s="85" t="s">
        <v>793</v>
      </c>
      <c r="B85" s="85">
        <v>29901</v>
      </c>
      <c r="C85" s="102" t="s">
        <v>465</v>
      </c>
      <c r="D85" s="102" t="s">
        <v>18</v>
      </c>
      <c r="E85" s="113" t="s">
        <v>853</v>
      </c>
      <c r="F85" s="85">
        <v>92036002</v>
      </c>
      <c r="G85" s="170" t="s">
        <v>854</v>
      </c>
      <c r="H85" s="85" t="s">
        <v>67</v>
      </c>
      <c r="I85" s="85">
        <v>30</v>
      </c>
      <c r="J85" s="171">
        <v>57</v>
      </c>
      <c r="K85" s="165">
        <f t="shared" si="2"/>
        <v>1710</v>
      </c>
      <c r="L85" s="85" t="s">
        <v>797</v>
      </c>
      <c r="M85" s="85" t="s">
        <v>25</v>
      </c>
    </row>
    <row r="86" spans="1:13" s="92" customFormat="1" ht="24.95" customHeight="1" x14ac:dyDescent="0.15">
      <c r="A86" s="85" t="s">
        <v>793</v>
      </c>
      <c r="B86" s="173" t="s">
        <v>855</v>
      </c>
      <c r="C86" s="173" t="s">
        <v>112</v>
      </c>
      <c r="D86" s="173" t="s">
        <v>18</v>
      </c>
      <c r="E86" s="185">
        <v>44121706</v>
      </c>
      <c r="F86" s="173">
        <v>90029700</v>
      </c>
      <c r="G86" s="101" t="s">
        <v>856</v>
      </c>
      <c r="H86" s="85" t="s">
        <v>67</v>
      </c>
      <c r="I86" s="176">
        <v>6</v>
      </c>
      <c r="J86" s="169">
        <v>12000</v>
      </c>
      <c r="K86" s="165">
        <f t="shared" si="2"/>
        <v>72000</v>
      </c>
      <c r="L86" s="85" t="s">
        <v>797</v>
      </c>
      <c r="M86" s="85" t="s">
        <v>25</v>
      </c>
    </row>
    <row r="87" spans="1:13" s="92" customFormat="1" ht="24.95" customHeight="1" x14ac:dyDescent="0.15">
      <c r="A87" s="85" t="s">
        <v>793</v>
      </c>
      <c r="B87" s="85">
        <v>29901</v>
      </c>
      <c r="C87" s="173" t="s">
        <v>857</v>
      </c>
      <c r="D87" s="102" t="s">
        <v>18</v>
      </c>
      <c r="E87" s="113">
        <v>44121706</v>
      </c>
      <c r="F87" s="85">
        <v>90029700</v>
      </c>
      <c r="G87" s="170" t="s">
        <v>858</v>
      </c>
      <c r="H87" s="85" t="s">
        <v>67</v>
      </c>
      <c r="I87" s="166">
        <v>42</v>
      </c>
      <c r="J87" s="189">
        <v>380</v>
      </c>
      <c r="K87" s="165">
        <f t="shared" si="2"/>
        <v>15960</v>
      </c>
      <c r="L87" s="85" t="s">
        <v>797</v>
      </c>
      <c r="M87" s="85" t="s">
        <v>25</v>
      </c>
    </row>
    <row r="88" spans="1:13" s="92" customFormat="1" ht="24.95" customHeight="1" x14ac:dyDescent="0.15">
      <c r="A88" s="85" t="s">
        <v>793</v>
      </c>
      <c r="B88" s="85">
        <v>29901</v>
      </c>
      <c r="C88" s="173" t="s">
        <v>859</v>
      </c>
      <c r="D88" s="102" t="s">
        <v>860</v>
      </c>
      <c r="E88" s="92" t="s">
        <v>861</v>
      </c>
      <c r="F88" s="85" t="s">
        <v>862</v>
      </c>
      <c r="G88" s="170" t="s">
        <v>863</v>
      </c>
      <c r="H88" s="85" t="s">
        <v>67</v>
      </c>
      <c r="I88" s="85">
        <v>50</v>
      </c>
      <c r="J88" s="171">
        <v>550</v>
      </c>
      <c r="K88" s="165">
        <f t="shared" si="2"/>
        <v>27500</v>
      </c>
      <c r="L88" s="85" t="s">
        <v>797</v>
      </c>
      <c r="M88" s="85" t="s">
        <v>25</v>
      </c>
    </row>
    <row r="89" spans="1:13" s="92" customFormat="1" ht="24.95" customHeight="1" x14ac:dyDescent="0.15">
      <c r="A89" s="85" t="s">
        <v>793</v>
      </c>
      <c r="B89" s="98">
        <v>29901</v>
      </c>
      <c r="C89" s="173">
        <v>900</v>
      </c>
      <c r="D89" s="173" t="s">
        <v>864</v>
      </c>
      <c r="E89" s="190" t="s">
        <v>865</v>
      </c>
      <c r="F89" s="98">
        <v>92067353</v>
      </c>
      <c r="G89" s="191" t="s">
        <v>866</v>
      </c>
      <c r="H89" s="85" t="s">
        <v>67</v>
      </c>
      <c r="I89" s="192">
        <v>20</v>
      </c>
      <c r="J89" s="193">
        <v>157</v>
      </c>
      <c r="K89" s="165">
        <f t="shared" si="2"/>
        <v>3140</v>
      </c>
      <c r="L89" s="85" t="s">
        <v>797</v>
      </c>
      <c r="M89" s="85" t="s">
        <v>25</v>
      </c>
    </row>
    <row r="90" spans="1:13" s="92" customFormat="1" ht="24.95" customHeight="1" x14ac:dyDescent="0.15">
      <c r="A90" s="85" t="s">
        <v>793</v>
      </c>
      <c r="B90" s="98">
        <v>29901</v>
      </c>
      <c r="C90" s="173">
        <v>900</v>
      </c>
      <c r="D90" s="173" t="s">
        <v>867</v>
      </c>
      <c r="E90" s="190" t="s">
        <v>865</v>
      </c>
      <c r="F90" s="98">
        <v>92067356</v>
      </c>
      <c r="G90" s="191" t="s">
        <v>868</v>
      </c>
      <c r="H90" s="85" t="s">
        <v>67</v>
      </c>
      <c r="I90" s="192">
        <v>20</v>
      </c>
      <c r="J90" s="193">
        <v>174</v>
      </c>
      <c r="K90" s="165">
        <f t="shared" si="2"/>
        <v>3480</v>
      </c>
      <c r="L90" s="85" t="s">
        <v>797</v>
      </c>
      <c r="M90" s="85" t="s">
        <v>25</v>
      </c>
    </row>
    <row r="91" spans="1:13" s="92" customFormat="1" ht="24.95" customHeight="1" x14ac:dyDescent="0.15">
      <c r="A91" s="85" t="s">
        <v>793</v>
      </c>
      <c r="B91" s="98">
        <v>29901</v>
      </c>
      <c r="C91" s="173">
        <v>900</v>
      </c>
      <c r="D91" s="173" t="s">
        <v>869</v>
      </c>
      <c r="E91" s="190">
        <v>60121226</v>
      </c>
      <c r="F91" s="98">
        <v>92121161</v>
      </c>
      <c r="G91" s="191" t="s">
        <v>870</v>
      </c>
      <c r="H91" s="85" t="s">
        <v>67</v>
      </c>
      <c r="I91" s="192">
        <v>20</v>
      </c>
      <c r="J91" s="193">
        <v>92.4</v>
      </c>
      <c r="K91" s="165">
        <f t="shared" si="2"/>
        <v>1848</v>
      </c>
      <c r="L91" s="85" t="s">
        <v>797</v>
      </c>
      <c r="M91" s="85" t="s">
        <v>25</v>
      </c>
    </row>
    <row r="92" spans="1:13" s="92" customFormat="1" ht="24.95" customHeight="1" x14ac:dyDescent="0.15">
      <c r="A92" s="85" t="s">
        <v>793</v>
      </c>
      <c r="B92" s="98">
        <v>29901</v>
      </c>
      <c r="C92" s="173">
        <v>900</v>
      </c>
      <c r="D92" s="173" t="s">
        <v>871</v>
      </c>
      <c r="E92" s="190">
        <v>60121226</v>
      </c>
      <c r="F92" s="98">
        <v>92121162</v>
      </c>
      <c r="G92" s="191" t="s">
        <v>872</v>
      </c>
      <c r="H92" s="85" t="s">
        <v>67</v>
      </c>
      <c r="I92" s="192">
        <v>20</v>
      </c>
      <c r="J92" s="193">
        <v>233.33</v>
      </c>
      <c r="K92" s="165">
        <f t="shared" si="2"/>
        <v>4666.6000000000004</v>
      </c>
      <c r="L92" s="85" t="s">
        <v>797</v>
      </c>
      <c r="M92" s="85" t="s">
        <v>25</v>
      </c>
    </row>
    <row r="93" spans="1:13" s="92" customFormat="1" ht="24.95" customHeight="1" x14ac:dyDescent="0.15">
      <c r="A93" s="85" t="s">
        <v>793</v>
      </c>
      <c r="B93" s="98">
        <v>29901</v>
      </c>
      <c r="C93" s="173">
        <v>900</v>
      </c>
      <c r="D93" s="173" t="s">
        <v>873</v>
      </c>
      <c r="E93" s="190" t="s">
        <v>865</v>
      </c>
      <c r="F93" s="98">
        <v>92101577</v>
      </c>
      <c r="G93" s="191" t="s">
        <v>874</v>
      </c>
      <c r="H93" s="85" t="s">
        <v>67</v>
      </c>
      <c r="I93" s="192">
        <v>20</v>
      </c>
      <c r="J93" s="193">
        <v>121.6</v>
      </c>
      <c r="K93" s="165">
        <f t="shared" si="2"/>
        <v>2432</v>
      </c>
      <c r="L93" s="85" t="s">
        <v>797</v>
      </c>
      <c r="M93" s="85" t="s">
        <v>25</v>
      </c>
    </row>
    <row r="94" spans="1:13" s="92" customFormat="1" ht="24.95" customHeight="1" x14ac:dyDescent="0.15">
      <c r="A94" s="85" t="s">
        <v>793</v>
      </c>
      <c r="B94" s="98">
        <v>29901</v>
      </c>
      <c r="C94" s="173">
        <v>900</v>
      </c>
      <c r="D94" s="173" t="s">
        <v>875</v>
      </c>
      <c r="E94" s="190" t="s">
        <v>865</v>
      </c>
      <c r="F94" s="98">
        <v>92067357</v>
      </c>
      <c r="G94" s="191" t="s">
        <v>876</v>
      </c>
      <c r="H94" s="85" t="s">
        <v>67</v>
      </c>
      <c r="I94" s="192">
        <v>20</v>
      </c>
      <c r="J94" s="193">
        <v>253.33</v>
      </c>
      <c r="K94" s="165">
        <f t="shared" si="2"/>
        <v>5066.6000000000004</v>
      </c>
      <c r="L94" s="85" t="s">
        <v>797</v>
      </c>
      <c r="M94" s="85" t="s">
        <v>25</v>
      </c>
    </row>
    <row r="95" spans="1:13" s="92" customFormat="1" ht="57.75" customHeight="1" x14ac:dyDescent="0.15">
      <c r="A95" s="85" t="s">
        <v>793</v>
      </c>
      <c r="B95" s="85">
        <v>29903</v>
      </c>
      <c r="C95" s="102" t="s">
        <v>22</v>
      </c>
      <c r="D95" s="102" t="s">
        <v>34</v>
      </c>
      <c r="E95" s="113" t="s">
        <v>877</v>
      </c>
      <c r="F95" s="85">
        <v>92068445</v>
      </c>
      <c r="G95" s="170" t="s">
        <v>878</v>
      </c>
      <c r="H95" s="85" t="s">
        <v>67</v>
      </c>
      <c r="I95" s="85">
        <v>50</v>
      </c>
      <c r="J95" s="171">
        <v>106</v>
      </c>
      <c r="K95" s="165">
        <f t="shared" si="2"/>
        <v>5300</v>
      </c>
      <c r="L95" s="85" t="s">
        <v>797</v>
      </c>
      <c r="M95" s="85" t="s">
        <v>25</v>
      </c>
    </row>
    <row r="96" spans="1:13" s="92" customFormat="1" ht="47.25" customHeight="1" x14ac:dyDescent="0.15">
      <c r="A96" s="85" t="s">
        <v>793</v>
      </c>
      <c r="B96" s="85">
        <v>29903</v>
      </c>
      <c r="C96" s="102" t="s">
        <v>97</v>
      </c>
      <c r="D96" s="102">
        <v>250080</v>
      </c>
      <c r="E96" s="113">
        <v>44121505</v>
      </c>
      <c r="F96" s="85">
        <v>92035556</v>
      </c>
      <c r="G96" s="170" t="s">
        <v>879</v>
      </c>
      <c r="H96" s="85" t="s">
        <v>67</v>
      </c>
      <c r="I96" s="85">
        <v>25</v>
      </c>
      <c r="J96" s="171">
        <v>1653.328</v>
      </c>
      <c r="K96" s="165">
        <f t="shared" si="2"/>
        <v>41333.199999999997</v>
      </c>
      <c r="L96" s="85" t="s">
        <v>797</v>
      </c>
      <c r="M96" s="85" t="s">
        <v>25</v>
      </c>
    </row>
    <row r="97" spans="1:13" s="92" customFormat="1" ht="38.25" customHeight="1" x14ac:dyDescent="0.15">
      <c r="A97" s="85" t="s">
        <v>793</v>
      </c>
      <c r="B97" s="85">
        <v>29903</v>
      </c>
      <c r="C97" s="102">
        <v>260</v>
      </c>
      <c r="D97" s="102" t="s">
        <v>469</v>
      </c>
      <c r="E97" s="113">
        <v>14111511</v>
      </c>
      <c r="F97" s="85">
        <v>90030707</v>
      </c>
      <c r="G97" s="170" t="s">
        <v>880</v>
      </c>
      <c r="H97" s="85" t="s">
        <v>67</v>
      </c>
      <c r="I97" s="85">
        <v>15</v>
      </c>
      <c r="J97" s="171">
        <v>1120</v>
      </c>
      <c r="K97" s="165">
        <f t="shared" si="2"/>
        <v>16800</v>
      </c>
      <c r="L97" s="85" t="s">
        <v>797</v>
      </c>
      <c r="M97" s="85" t="s">
        <v>25</v>
      </c>
    </row>
    <row r="98" spans="1:13" s="92" customFormat="1" ht="45" customHeight="1" x14ac:dyDescent="0.15">
      <c r="A98" s="85" t="s">
        <v>793</v>
      </c>
      <c r="B98" s="85">
        <v>29903</v>
      </c>
      <c r="C98" s="102">
        <v>900</v>
      </c>
      <c r="D98" s="102" t="s">
        <v>881</v>
      </c>
      <c r="E98" s="113">
        <v>14111610</v>
      </c>
      <c r="F98" s="85">
        <v>92072378</v>
      </c>
      <c r="G98" s="170" t="s">
        <v>882</v>
      </c>
      <c r="H98" s="85" t="s">
        <v>67</v>
      </c>
      <c r="I98" s="85">
        <v>19</v>
      </c>
      <c r="J98" s="171">
        <v>485.75</v>
      </c>
      <c r="K98" s="165">
        <f t="shared" si="2"/>
        <v>9229.25</v>
      </c>
      <c r="L98" s="85" t="s">
        <v>797</v>
      </c>
      <c r="M98" s="85" t="s">
        <v>25</v>
      </c>
    </row>
    <row r="99" spans="1:13" s="92" customFormat="1" ht="24.95" customHeight="1" x14ac:dyDescent="0.15">
      <c r="A99" s="85" t="s">
        <v>793</v>
      </c>
      <c r="B99" s="166">
        <v>29903</v>
      </c>
      <c r="C99" s="167">
        <v>900</v>
      </c>
      <c r="D99" s="167" t="s">
        <v>881</v>
      </c>
      <c r="E99" s="168">
        <v>53131624</v>
      </c>
      <c r="F99" s="166">
        <v>92073681</v>
      </c>
      <c r="G99" s="162" t="s">
        <v>883</v>
      </c>
      <c r="H99" s="85" t="s">
        <v>67</v>
      </c>
      <c r="I99" s="163">
        <v>50</v>
      </c>
      <c r="J99" s="169">
        <v>2000</v>
      </c>
      <c r="K99" s="165">
        <f t="shared" si="2"/>
        <v>100000</v>
      </c>
      <c r="L99" s="85" t="s">
        <v>797</v>
      </c>
      <c r="M99" s="85" t="s">
        <v>25</v>
      </c>
    </row>
    <row r="100" spans="1:13" s="92" customFormat="1" ht="15.75" customHeight="1" x14ac:dyDescent="0.15">
      <c r="A100" s="85" t="s">
        <v>793</v>
      </c>
      <c r="B100" s="173" t="s">
        <v>630</v>
      </c>
      <c r="C100" s="173" t="s">
        <v>274</v>
      </c>
      <c r="D100" s="173" t="s">
        <v>23</v>
      </c>
      <c r="E100" s="185">
        <v>50112005</v>
      </c>
      <c r="F100" s="173">
        <v>92082050</v>
      </c>
      <c r="G100" s="101" t="s">
        <v>884</v>
      </c>
      <c r="H100" s="85" t="s">
        <v>67</v>
      </c>
      <c r="I100" s="176">
        <v>22</v>
      </c>
      <c r="J100" s="169">
        <v>12000</v>
      </c>
      <c r="K100" s="165">
        <f t="shared" si="2"/>
        <v>264000</v>
      </c>
      <c r="L100" s="85" t="s">
        <v>797</v>
      </c>
      <c r="M100" s="85" t="s">
        <v>25</v>
      </c>
    </row>
    <row r="101" spans="1:13" s="92" customFormat="1" ht="24.95" customHeight="1" x14ac:dyDescent="0.15">
      <c r="A101" s="85" t="s">
        <v>793</v>
      </c>
      <c r="B101" s="166">
        <v>29904</v>
      </c>
      <c r="C101" s="167" t="s">
        <v>274</v>
      </c>
      <c r="D101" s="167" t="s">
        <v>23</v>
      </c>
      <c r="E101" s="168">
        <v>52121508</v>
      </c>
      <c r="F101" s="166">
        <v>92080317</v>
      </c>
      <c r="G101" s="162" t="s">
        <v>885</v>
      </c>
      <c r="H101" s="85" t="s">
        <v>67</v>
      </c>
      <c r="I101" s="163">
        <v>10</v>
      </c>
      <c r="J101" s="169">
        <v>15000</v>
      </c>
      <c r="K101" s="165">
        <f t="shared" si="2"/>
        <v>150000</v>
      </c>
      <c r="L101" s="85" t="s">
        <v>797</v>
      </c>
      <c r="M101" s="85" t="s">
        <v>25</v>
      </c>
    </row>
    <row r="102" spans="1:13" s="92" customFormat="1" ht="18" customHeight="1" x14ac:dyDescent="0.15">
      <c r="A102" s="85" t="s">
        <v>793</v>
      </c>
      <c r="B102" s="166">
        <v>29904</v>
      </c>
      <c r="C102" s="167" t="s">
        <v>454</v>
      </c>
      <c r="D102" s="167" t="s">
        <v>184</v>
      </c>
      <c r="E102" s="168">
        <v>53121601</v>
      </c>
      <c r="F102" s="166">
        <v>92053458</v>
      </c>
      <c r="G102" s="162" t="s">
        <v>886</v>
      </c>
      <c r="H102" s="85" t="s">
        <v>67</v>
      </c>
      <c r="I102" s="163">
        <v>6</v>
      </c>
      <c r="J102" s="169">
        <v>20000</v>
      </c>
      <c r="K102" s="165">
        <f t="shared" si="2"/>
        <v>120000</v>
      </c>
      <c r="L102" s="85" t="s">
        <v>797</v>
      </c>
      <c r="M102" s="85" t="s">
        <v>25</v>
      </c>
    </row>
    <row r="103" spans="1:13" s="92" customFormat="1" ht="18" customHeight="1" x14ac:dyDescent="0.15">
      <c r="A103" s="85" t="s">
        <v>793</v>
      </c>
      <c r="B103" s="166">
        <v>29904</v>
      </c>
      <c r="C103" s="167" t="s">
        <v>454</v>
      </c>
      <c r="D103" s="167" t="s">
        <v>184</v>
      </c>
      <c r="E103" s="168">
        <v>56101508</v>
      </c>
      <c r="F103" s="166">
        <v>92035986</v>
      </c>
      <c r="G103" s="162" t="s">
        <v>887</v>
      </c>
      <c r="H103" s="85" t="s">
        <v>67</v>
      </c>
      <c r="I103" s="163">
        <v>4</v>
      </c>
      <c r="J103" s="169">
        <v>20000</v>
      </c>
      <c r="K103" s="165">
        <f t="shared" si="2"/>
        <v>80000</v>
      </c>
      <c r="L103" s="85" t="s">
        <v>797</v>
      </c>
      <c r="M103" s="85" t="s">
        <v>25</v>
      </c>
    </row>
    <row r="104" spans="1:13" s="92" customFormat="1" ht="19.5" customHeight="1" x14ac:dyDescent="0.15">
      <c r="A104" s="85" t="s">
        <v>793</v>
      </c>
      <c r="B104" s="166">
        <v>29904</v>
      </c>
      <c r="C104" s="167" t="s">
        <v>454</v>
      </c>
      <c r="D104" s="167" t="s">
        <v>184</v>
      </c>
      <c r="E104" s="168">
        <v>52121509</v>
      </c>
      <c r="F104" s="166">
        <v>92034358</v>
      </c>
      <c r="G104" s="162" t="s">
        <v>888</v>
      </c>
      <c r="H104" s="85" t="s">
        <v>67</v>
      </c>
      <c r="I104" s="163">
        <v>6</v>
      </c>
      <c r="J104" s="169">
        <v>15000</v>
      </c>
      <c r="K104" s="165">
        <f t="shared" si="2"/>
        <v>90000</v>
      </c>
      <c r="L104" s="85" t="s">
        <v>797</v>
      </c>
      <c r="M104" s="85" t="s">
        <v>25</v>
      </c>
    </row>
    <row r="105" spans="1:13" s="92" customFormat="1" ht="24.95" customHeight="1" x14ac:dyDescent="0.15">
      <c r="A105" s="85" t="s">
        <v>793</v>
      </c>
      <c r="B105" s="172">
        <v>29904</v>
      </c>
      <c r="C105" s="167" t="s">
        <v>454</v>
      </c>
      <c r="D105" s="173" t="s">
        <v>415</v>
      </c>
      <c r="E105" s="174">
        <v>49221506</v>
      </c>
      <c r="F105" s="172">
        <v>92098080</v>
      </c>
      <c r="G105" s="97" t="s">
        <v>889</v>
      </c>
      <c r="H105" s="85" t="s">
        <v>67</v>
      </c>
      <c r="I105" s="98">
        <v>12</v>
      </c>
      <c r="J105" s="177">
        <v>6000</v>
      </c>
      <c r="K105" s="165">
        <f t="shared" si="2"/>
        <v>72000</v>
      </c>
      <c r="L105" s="85" t="s">
        <v>797</v>
      </c>
      <c r="M105" s="85" t="s">
        <v>25</v>
      </c>
    </row>
    <row r="106" spans="1:13" s="92" customFormat="1" ht="24.95" customHeight="1" x14ac:dyDescent="0.15">
      <c r="A106" s="85" t="s">
        <v>793</v>
      </c>
      <c r="B106" s="85">
        <v>29904</v>
      </c>
      <c r="C106" s="167" t="s">
        <v>454</v>
      </c>
      <c r="D106" s="102" t="s">
        <v>415</v>
      </c>
      <c r="E106" s="113">
        <v>49221506</v>
      </c>
      <c r="F106" s="85">
        <v>92098080</v>
      </c>
      <c r="G106" s="170" t="s">
        <v>890</v>
      </c>
      <c r="H106" s="85" t="s">
        <v>67</v>
      </c>
      <c r="I106" s="85">
        <v>30</v>
      </c>
      <c r="J106" s="171">
        <v>5000</v>
      </c>
      <c r="K106" s="165">
        <f t="shared" si="2"/>
        <v>150000</v>
      </c>
      <c r="L106" s="85" t="s">
        <v>797</v>
      </c>
      <c r="M106" s="85" t="s">
        <v>25</v>
      </c>
    </row>
    <row r="107" spans="1:13" s="92" customFormat="1" ht="24.95" customHeight="1" x14ac:dyDescent="0.15">
      <c r="A107" s="85" t="s">
        <v>793</v>
      </c>
      <c r="B107" s="166">
        <v>29904</v>
      </c>
      <c r="C107" s="167" t="s">
        <v>104</v>
      </c>
      <c r="D107" s="167" t="s">
        <v>451</v>
      </c>
      <c r="E107" s="168">
        <v>53102204</v>
      </c>
      <c r="F107" s="166">
        <v>92028893</v>
      </c>
      <c r="G107" s="162" t="s">
        <v>891</v>
      </c>
      <c r="H107" s="85" t="s">
        <v>67</v>
      </c>
      <c r="I107" s="163">
        <v>10</v>
      </c>
      <c r="J107" s="169">
        <v>43107.4</v>
      </c>
      <c r="K107" s="165">
        <f t="shared" si="2"/>
        <v>431074</v>
      </c>
      <c r="L107" s="85" t="s">
        <v>797</v>
      </c>
      <c r="M107" s="85" t="s">
        <v>25</v>
      </c>
    </row>
    <row r="108" spans="1:13" s="92" customFormat="1" ht="24.95" customHeight="1" x14ac:dyDescent="0.15">
      <c r="A108" s="85" t="s">
        <v>793</v>
      </c>
      <c r="B108" s="166">
        <v>29904</v>
      </c>
      <c r="C108" s="167" t="s">
        <v>104</v>
      </c>
      <c r="D108" s="167" t="s">
        <v>451</v>
      </c>
      <c r="E108" s="168">
        <v>53102202</v>
      </c>
      <c r="F108" s="166">
        <v>92029055</v>
      </c>
      <c r="G108" s="162" t="s">
        <v>892</v>
      </c>
      <c r="H108" s="85" t="s">
        <v>67</v>
      </c>
      <c r="I108" s="163">
        <v>10</v>
      </c>
      <c r="J108" s="169">
        <v>43107.4</v>
      </c>
      <c r="K108" s="165">
        <f t="shared" si="2"/>
        <v>431074</v>
      </c>
      <c r="L108" s="85" t="s">
        <v>797</v>
      </c>
      <c r="M108" s="85" t="s">
        <v>25</v>
      </c>
    </row>
    <row r="109" spans="1:13" s="92" customFormat="1" ht="24.95" customHeight="1" x14ac:dyDescent="0.15">
      <c r="A109" s="85" t="s">
        <v>793</v>
      </c>
      <c r="B109" s="166">
        <v>29904</v>
      </c>
      <c r="C109" s="167" t="s">
        <v>607</v>
      </c>
      <c r="D109" s="167" t="s">
        <v>698</v>
      </c>
      <c r="E109" s="168">
        <v>53111601</v>
      </c>
      <c r="F109" s="166">
        <v>92003555</v>
      </c>
      <c r="G109" s="162" t="s">
        <v>893</v>
      </c>
      <c r="H109" s="85" t="s">
        <v>67</v>
      </c>
      <c r="I109" s="163">
        <v>50</v>
      </c>
      <c r="J109" s="169">
        <v>15000</v>
      </c>
      <c r="K109" s="165">
        <f t="shared" si="2"/>
        <v>750000</v>
      </c>
      <c r="L109" s="85" t="s">
        <v>797</v>
      </c>
      <c r="M109" s="85" t="s">
        <v>25</v>
      </c>
    </row>
    <row r="110" spans="1:13" s="92" customFormat="1" ht="24.95" customHeight="1" x14ac:dyDescent="0.15">
      <c r="A110" s="85" t="s">
        <v>793</v>
      </c>
      <c r="B110" s="166">
        <v>29904</v>
      </c>
      <c r="C110" s="167" t="s">
        <v>607</v>
      </c>
      <c r="D110" s="167" t="s">
        <v>122</v>
      </c>
      <c r="E110" s="168">
        <v>53111901</v>
      </c>
      <c r="F110" s="166">
        <v>92106208</v>
      </c>
      <c r="G110" s="162" t="s">
        <v>894</v>
      </c>
      <c r="H110" s="85" t="s">
        <v>67</v>
      </c>
      <c r="I110" s="163">
        <v>300</v>
      </c>
      <c r="J110" s="169">
        <v>25000</v>
      </c>
      <c r="K110" s="165">
        <f t="shared" si="2"/>
        <v>7500000</v>
      </c>
      <c r="L110" s="85" t="s">
        <v>797</v>
      </c>
      <c r="M110" s="85" t="s">
        <v>25</v>
      </c>
    </row>
    <row r="111" spans="1:13" s="92" customFormat="1" ht="24.95" customHeight="1" x14ac:dyDescent="0.15">
      <c r="A111" s="85" t="s">
        <v>793</v>
      </c>
      <c r="B111" s="166">
        <v>29904</v>
      </c>
      <c r="C111" s="167" t="s">
        <v>293</v>
      </c>
      <c r="D111" s="167" t="s">
        <v>18</v>
      </c>
      <c r="E111" s="168">
        <v>42231904</v>
      </c>
      <c r="F111" s="166">
        <v>92155565</v>
      </c>
      <c r="G111" s="162" t="s">
        <v>895</v>
      </c>
      <c r="H111" s="85" t="s">
        <v>67</v>
      </c>
      <c r="I111" s="163">
        <v>3</v>
      </c>
      <c r="J111" s="169">
        <v>39000</v>
      </c>
      <c r="K111" s="165">
        <f t="shared" si="2"/>
        <v>117000</v>
      </c>
      <c r="L111" s="85" t="s">
        <v>797</v>
      </c>
      <c r="M111" s="85" t="s">
        <v>25</v>
      </c>
    </row>
    <row r="112" spans="1:13" s="92" customFormat="1" ht="48" customHeight="1" x14ac:dyDescent="0.15">
      <c r="A112" s="85" t="s">
        <v>793</v>
      </c>
      <c r="B112" s="85">
        <v>29904</v>
      </c>
      <c r="C112" s="102">
        <v>900</v>
      </c>
      <c r="D112" s="102" t="s">
        <v>23</v>
      </c>
      <c r="E112" s="113" t="s">
        <v>896</v>
      </c>
      <c r="F112" s="85">
        <v>92028811</v>
      </c>
      <c r="G112" s="170" t="s">
        <v>897</v>
      </c>
      <c r="H112" s="85" t="s">
        <v>67</v>
      </c>
      <c r="I112" s="85">
        <v>19</v>
      </c>
      <c r="J112" s="171">
        <v>5662</v>
      </c>
      <c r="K112" s="165">
        <f t="shared" si="2"/>
        <v>107578</v>
      </c>
      <c r="L112" s="85" t="s">
        <v>797</v>
      </c>
      <c r="M112" s="85" t="s">
        <v>25</v>
      </c>
    </row>
    <row r="113" spans="1:13" s="92" customFormat="1" ht="24.95" customHeight="1" x14ac:dyDescent="0.15">
      <c r="A113" s="85" t="s">
        <v>793</v>
      </c>
      <c r="B113" s="166">
        <v>29905</v>
      </c>
      <c r="C113" s="167" t="s">
        <v>22</v>
      </c>
      <c r="D113" s="167" t="s">
        <v>451</v>
      </c>
      <c r="E113" s="168">
        <v>53131608</v>
      </c>
      <c r="F113" s="166">
        <v>92027386</v>
      </c>
      <c r="G113" s="162" t="s">
        <v>898</v>
      </c>
      <c r="H113" s="85" t="s">
        <v>67</v>
      </c>
      <c r="I113" s="163">
        <v>50</v>
      </c>
      <c r="J113" s="169">
        <v>1000</v>
      </c>
      <c r="K113" s="165">
        <f t="shared" si="2"/>
        <v>50000</v>
      </c>
      <c r="L113" s="85" t="s">
        <v>797</v>
      </c>
      <c r="M113" s="85" t="s">
        <v>25</v>
      </c>
    </row>
    <row r="114" spans="1:13" s="88" customFormat="1" ht="24.95" customHeight="1" x14ac:dyDescent="0.15">
      <c r="A114" s="85" t="s">
        <v>793</v>
      </c>
      <c r="B114" s="166">
        <v>29905</v>
      </c>
      <c r="C114" s="167" t="s">
        <v>22</v>
      </c>
      <c r="D114" s="167" t="s">
        <v>899</v>
      </c>
      <c r="E114" s="168">
        <v>53131628</v>
      </c>
      <c r="F114" s="166">
        <v>92046034</v>
      </c>
      <c r="G114" s="162" t="s">
        <v>900</v>
      </c>
      <c r="H114" s="85" t="s">
        <v>67</v>
      </c>
      <c r="I114" s="163">
        <v>50</v>
      </c>
      <c r="J114" s="169">
        <v>2500</v>
      </c>
      <c r="K114" s="165">
        <f t="shared" si="2"/>
        <v>125000</v>
      </c>
      <c r="L114" s="85" t="s">
        <v>797</v>
      </c>
      <c r="M114" s="85" t="s">
        <v>25</v>
      </c>
    </row>
    <row r="115" spans="1:13" s="88" customFormat="1" ht="24.95" customHeight="1" x14ac:dyDescent="0.15">
      <c r="A115" s="85" t="s">
        <v>793</v>
      </c>
      <c r="B115" s="172">
        <v>29905</v>
      </c>
      <c r="C115" s="173">
        <v>110</v>
      </c>
      <c r="D115" s="173" t="s">
        <v>18</v>
      </c>
      <c r="E115" s="174">
        <v>52121601</v>
      </c>
      <c r="F115" s="172">
        <v>90034240</v>
      </c>
      <c r="G115" s="97" t="s">
        <v>901</v>
      </c>
      <c r="H115" s="85" t="s">
        <v>67</v>
      </c>
      <c r="I115" s="176">
        <v>50</v>
      </c>
      <c r="J115" s="169">
        <v>1200</v>
      </c>
      <c r="K115" s="165">
        <f t="shared" si="2"/>
        <v>60000</v>
      </c>
      <c r="L115" s="85" t="s">
        <v>797</v>
      </c>
      <c r="M115" s="85" t="s">
        <v>25</v>
      </c>
    </row>
    <row r="116" spans="1:13" s="88" customFormat="1" ht="24.95" customHeight="1" x14ac:dyDescent="0.15">
      <c r="A116" s="85" t="s">
        <v>793</v>
      </c>
      <c r="B116" s="172">
        <v>29905</v>
      </c>
      <c r="C116" s="173">
        <v>900</v>
      </c>
      <c r="D116" s="173" t="s">
        <v>902</v>
      </c>
      <c r="E116" s="174">
        <v>53131624</v>
      </c>
      <c r="F116" s="172">
        <v>92073681</v>
      </c>
      <c r="G116" s="97" t="s">
        <v>903</v>
      </c>
      <c r="H116" s="85" t="s">
        <v>67</v>
      </c>
      <c r="I116" s="176">
        <v>36</v>
      </c>
      <c r="J116" s="169">
        <v>2000</v>
      </c>
      <c r="K116" s="165">
        <f t="shared" si="2"/>
        <v>72000</v>
      </c>
      <c r="L116" s="85" t="s">
        <v>797</v>
      </c>
      <c r="M116" s="85" t="s">
        <v>25</v>
      </c>
    </row>
    <row r="117" spans="1:13" s="88" customFormat="1" ht="24.95" customHeight="1" x14ac:dyDescent="0.15">
      <c r="A117" s="85" t="s">
        <v>793</v>
      </c>
      <c r="B117" s="182">
        <v>29906</v>
      </c>
      <c r="C117" s="183">
        <v>120</v>
      </c>
      <c r="D117" s="183" t="s">
        <v>415</v>
      </c>
      <c r="E117" s="184">
        <v>40171518</v>
      </c>
      <c r="F117" s="182">
        <v>92075055</v>
      </c>
      <c r="G117" s="162" t="s">
        <v>904</v>
      </c>
      <c r="H117" s="85" t="s">
        <v>67</v>
      </c>
      <c r="I117" s="163">
        <v>200</v>
      </c>
      <c r="J117" s="169">
        <v>500</v>
      </c>
      <c r="K117" s="165">
        <f t="shared" si="2"/>
        <v>100000</v>
      </c>
      <c r="L117" s="85" t="s">
        <v>797</v>
      </c>
      <c r="M117" s="85" t="s">
        <v>25</v>
      </c>
    </row>
    <row r="118" spans="1:13" s="88" customFormat="1" ht="24.95" customHeight="1" x14ac:dyDescent="0.15">
      <c r="A118" s="85" t="s">
        <v>793</v>
      </c>
      <c r="B118" s="85">
        <v>29999</v>
      </c>
      <c r="C118" s="102" t="s">
        <v>465</v>
      </c>
      <c r="D118" s="102" t="s">
        <v>469</v>
      </c>
      <c r="E118" s="113">
        <v>60141102</v>
      </c>
      <c r="F118" s="85">
        <v>92086832</v>
      </c>
      <c r="G118" s="170" t="s">
        <v>905</v>
      </c>
      <c r="H118" s="85" t="s">
        <v>67</v>
      </c>
      <c r="I118" s="85">
        <v>30</v>
      </c>
      <c r="J118" s="171">
        <v>15000</v>
      </c>
      <c r="K118" s="165">
        <f t="shared" si="2"/>
        <v>450000</v>
      </c>
      <c r="L118" s="85" t="s">
        <v>797</v>
      </c>
      <c r="M118" s="85" t="s">
        <v>25</v>
      </c>
    </row>
    <row r="119" spans="1:13" s="88" customFormat="1" ht="24.95" customHeight="1" x14ac:dyDescent="0.15">
      <c r="A119" s="85" t="s">
        <v>793</v>
      </c>
      <c r="B119" s="85">
        <v>29999</v>
      </c>
      <c r="C119" s="102" t="s">
        <v>293</v>
      </c>
      <c r="D119" s="102" t="s">
        <v>906</v>
      </c>
      <c r="E119" s="113">
        <v>49211802</v>
      </c>
      <c r="F119" s="85">
        <v>92036279</v>
      </c>
      <c r="G119" s="170" t="s">
        <v>907</v>
      </c>
      <c r="H119" s="85" t="s">
        <v>67</v>
      </c>
      <c r="I119" s="85">
        <v>50</v>
      </c>
      <c r="J119" s="171">
        <v>3000</v>
      </c>
      <c r="K119" s="165">
        <f t="shared" si="2"/>
        <v>150000</v>
      </c>
      <c r="L119" s="85" t="s">
        <v>797</v>
      </c>
      <c r="M119" s="85" t="s">
        <v>25</v>
      </c>
    </row>
    <row r="120" spans="1:13" s="88" customFormat="1" ht="24.95" customHeight="1" x14ac:dyDescent="0.15">
      <c r="A120" s="85" t="s">
        <v>793</v>
      </c>
      <c r="B120" s="85" t="s">
        <v>908</v>
      </c>
      <c r="C120" s="102">
        <v>205</v>
      </c>
      <c r="D120" s="102" t="s">
        <v>909</v>
      </c>
      <c r="E120" s="113" t="s">
        <v>910</v>
      </c>
      <c r="F120" s="85">
        <v>92021619</v>
      </c>
      <c r="G120" s="170" t="s">
        <v>911</v>
      </c>
      <c r="H120" s="85" t="s">
        <v>67</v>
      </c>
      <c r="I120" s="85">
        <v>120</v>
      </c>
      <c r="J120" s="171">
        <v>8000</v>
      </c>
      <c r="K120" s="165">
        <f t="shared" si="2"/>
        <v>960000</v>
      </c>
      <c r="L120" s="85" t="s">
        <v>797</v>
      </c>
      <c r="M120" s="85" t="s">
        <v>25</v>
      </c>
    </row>
    <row r="121" spans="1:13" s="88" customFormat="1" ht="24.95" customHeight="1" x14ac:dyDescent="0.15">
      <c r="A121" s="85" t="s">
        <v>793</v>
      </c>
      <c r="B121" s="85">
        <v>29999</v>
      </c>
      <c r="C121" s="102">
        <v>205</v>
      </c>
      <c r="D121" s="102" t="s">
        <v>98</v>
      </c>
      <c r="E121" s="113">
        <v>49161608</v>
      </c>
      <c r="F121" s="85">
        <v>92021625</v>
      </c>
      <c r="G121" s="170" t="s">
        <v>912</v>
      </c>
      <c r="H121" s="85" t="s">
        <v>67</v>
      </c>
      <c r="I121" s="85">
        <v>120</v>
      </c>
      <c r="J121" s="171">
        <v>8000</v>
      </c>
      <c r="K121" s="165">
        <f t="shared" si="2"/>
        <v>960000</v>
      </c>
      <c r="L121" s="85" t="s">
        <v>797</v>
      </c>
      <c r="M121" s="85" t="s">
        <v>25</v>
      </c>
    </row>
    <row r="122" spans="1:13" s="88" customFormat="1" ht="24.95" customHeight="1" x14ac:dyDescent="0.15">
      <c r="A122" s="85" t="s">
        <v>793</v>
      </c>
      <c r="B122" s="85">
        <v>29999</v>
      </c>
      <c r="C122" s="102">
        <v>900</v>
      </c>
      <c r="D122" s="102" t="s">
        <v>913</v>
      </c>
      <c r="E122" s="174">
        <v>53131613</v>
      </c>
      <c r="F122" s="172">
        <v>92027416</v>
      </c>
      <c r="G122" s="97" t="s">
        <v>914</v>
      </c>
      <c r="H122" s="85" t="s">
        <v>67</v>
      </c>
      <c r="I122" s="176">
        <v>36</v>
      </c>
      <c r="J122" s="169">
        <v>1700</v>
      </c>
      <c r="K122" s="165">
        <f t="shared" si="2"/>
        <v>61200</v>
      </c>
      <c r="L122" s="85" t="s">
        <v>797</v>
      </c>
      <c r="M122" s="85" t="s">
        <v>25</v>
      </c>
    </row>
    <row r="123" spans="1:13" s="88" customFormat="1" ht="24.95" customHeight="1" x14ac:dyDescent="0.15">
      <c r="A123" s="85" t="s">
        <v>793</v>
      </c>
      <c r="B123" s="172">
        <v>29999</v>
      </c>
      <c r="C123" s="102">
        <v>900</v>
      </c>
      <c r="D123" s="173" t="s">
        <v>768</v>
      </c>
      <c r="E123" s="174">
        <v>53131503</v>
      </c>
      <c r="F123" s="172">
        <v>92027761</v>
      </c>
      <c r="G123" s="97" t="s">
        <v>915</v>
      </c>
      <c r="H123" s="85" t="s">
        <v>67</v>
      </c>
      <c r="I123" s="176">
        <v>600</v>
      </c>
      <c r="J123" s="169">
        <v>1500</v>
      </c>
      <c r="K123" s="165">
        <f t="shared" si="2"/>
        <v>900000</v>
      </c>
      <c r="L123" s="85" t="s">
        <v>797</v>
      </c>
      <c r="M123" s="85" t="s">
        <v>25</v>
      </c>
    </row>
    <row r="124" spans="1:13" s="88" customFormat="1" ht="24.95" customHeight="1" x14ac:dyDescent="0.15">
      <c r="A124" s="85" t="s">
        <v>793</v>
      </c>
      <c r="B124" s="172">
        <v>29999</v>
      </c>
      <c r="C124" s="102">
        <v>900</v>
      </c>
      <c r="D124" s="173" t="s">
        <v>768</v>
      </c>
      <c r="E124" s="174">
        <v>53131503</v>
      </c>
      <c r="F124" s="172">
        <v>92046649</v>
      </c>
      <c r="G124" s="97" t="s">
        <v>916</v>
      </c>
      <c r="H124" s="85" t="s">
        <v>67</v>
      </c>
      <c r="I124" s="176">
        <v>50</v>
      </c>
      <c r="J124" s="169">
        <v>1000</v>
      </c>
      <c r="K124" s="165">
        <f t="shared" si="2"/>
        <v>50000</v>
      </c>
      <c r="L124" s="85" t="s">
        <v>797</v>
      </c>
      <c r="M124" s="85" t="s">
        <v>25</v>
      </c>
    </row>
    <row r="125" spans="1:13" s="88" customFormat="1" ht="24.95" customHeight="1" x14ac:dyDescent="0.15">
      <c r="A125" s="85" t="s">
        <v>793</v>
      </c>
      <c r="B125" s="85">
        <v>29999</v>
      </c>
      <c r="C125" s="102">
        <v>900</v>
      </c>
      <c r="D125" s="102" t="s">
        <v>917</v>
      </c>
      <c r="E125" s="113">
        <v>49221505</v>
      </c>
      <c r="F125" s="85">
        <v>92021712</v>
      </c>
      <c r="G125" s="170" t="s">
        <v>918</v>
      </c>
      <c r="H125" s="85" t="s">
        <v>67</v>
      </c>
      <c r="I125" s="85">
        <v>2</v>
      </c>
      <c r="J125" s="171">
        <v>30000</v>
      </c>
      <c r="K125" s="165">
        <f t="shared" si="2"/>
        <v>60000</v>
      </c>
      <c r="L125" s="85" t="s">
        <v>797</v>
      </c>
      <c r="M125" s="85" t="s">
        <v>25</v>
      </c>
    </row>
    <row r="126" spans="1:13" s="88" customFormat="1" ht="35.25" customHeight="1" x14ac:dyDescent="0.15">
      <c r="A126" s="85" t="s">
        <v>793</v>
      </c>
      <c r="B126" s="166">
        <v>29999</v>
      </c>
      <c r="C126" s="102">
        <v>900</v>
      </c>
      <c r="D126" s="167" t="s">
        <v>919</v>
      </c>
      <c r="E126" s="168" t="s">
        <v>920</v>
      </c>
      <c r="F126" s="166">
        <v>92096397</v>
      </c>
      <c r="G126" s="162" t="s">
        <v>921</v>
      </c>
      <c r="H126" s="85" t="s">
        <v>67</v>
      </c>
      <c r="I126" s="163">
        <v>500</v>
      </c>
      <c r="J126" s="169">
        <v>3500</v>
      </c>
      <c r="K126" s="165">
        <f t="shared" si="2"/>
        <v>1750000</v>
      </c>
      <c r="L126" s="85" t="s">
        <v>797</v>
      </c>
      <c r="M126" s="85" t="s">
        <v>25</v>
      </c>
    </row>
    <row r="127" spans="1:13" s="88" customFormat="1" ht="48" customHeight="1" x14ac:dyDescent="0.15">
      <c r="A127" s="85" t="s">
        <v>793</v>
      </c>
      <c r="B127" s="166">
        <v>29999</v>
      </c>
      <c r="C127" s="102">
        <v>900</v>
      </c>
      <c r="D127" s="167" t="s">
        <v>919</v>
      </c>
      <c r="E127" s="168">
        <v>53131606</v>
      </c>
      <c r="F127" s="166">
        <v>92096396</v>
      </c>
      <c r="G127" s="162" t="s">
        <v>922</v>
      </c>
      <c r="H127" s="85" t="s">
        <v>67</v>
      </c>
      <c r="I127" s="163">
        <v>500</v>
      </c>
      <c r="J127" s="169">
        <v>3500</v>
      </c>
      <c r="K127" s="165">
        <f t="shared" si="2"/>
        <v>1750000</v>
      </c>
      <c r="L127" s="85" t="s">
        <v>797</v>
      </c>
      <c r="M127" s="85" t="s">
        <v>25</v>
      </c>
    </row>
    <row r="128" spans="1:13" s="88" customFormat="1" ht="24.95" customHeight="1" x14ac:dyDescent="0.15">
      <c r="A128" s="85" t="s">
        <v>793</v>
      </c>
      <c r="B128" s="172">
        <v>50101</v>
      </c>
      <c r="C128" s="173" t="s">
        <v>923</v>
      </c>
      <c r="D128" s="173" t="s">
        <v>924</v>
      </c>
      <c r="E128" s="174">
        <v>52141501</v>
      </c>
      <c r="F128" s="172">
        <v>92092206</v>
      </c>
      <c r="G128" s="162" t="s">
        <v>925</v>
      </c>
      <c r="H128" s="85" t="s">
        <v>67</v>
      </c>
      <c r="I128" s="163">
        <v>2</v>
      </c>
      <c r="J128" s="169">
        <v>250000</v>
      </c>
      <c r="K128" s="165">
        <f t="shared" si="2"/>
        <v>500000</v>
      </c>
      <c r="L128" s="85" t="s">
        <v>797</v>
      </c>
      <c r="M128" s="85" t="s">
        <v>25</v>
      </c>
    </row>
    <row r="129" spans="1:13" s="88" customFormat="1" ht="24.95" customHeight="1" x14ac:dyDescent="0.15">
      <c r="A129" s="85" t="s">
        <v>793</v>
      </c>
      <c r="B129" s="166">
        <v>50101</v>
      </c>
      <c r="C129" s="167" t="s">
        <v>424</v>
      </c>
      <c r="D129" s="167" t="s">
        <v>476</v>
      </c>
      <c r="E129" s="168">
        <v>23271408</v>
      </c>
      <c r="F129" s="166">
        <v>92010500</v>
      </c>
      <c r="G129" s="162" t="s">
        <v>926</v>
      </c>
      <c r="H129" s="85" t="s">
        <v>67</v>
      </c>
      <c r="I129" s="163">
        <v>3</v>
      </c>
      <c r="J129" s="169">
        <v>250000</v>
      </c>
      <c r="K129" s="165">
        <f t="shared" si="2"/>
        <v>750000</v>
      </c>
      <c r="L129" s="85" t="s">
        <v>797</v>
      </c>
      <c r="M129" s="85" t="s">
        <v>25</v>
      </c>
    </row>
    <row r="130" spans="1:13" s="88" customFormat="1" ht="24.95" customHeight="1" x14ac:dyDescent="0.15">
      <c r="A130" s="85" t="s">
        <v>793</v>
      </c>
      <c r="B130" s="166">
        <v>50101</v>
      </c>
      <c r="C130" s="167" t="s">
        <v>424</v>
      </c>
      <c r="D130" s="167" t="s">
        <v>118</v>
      </c>
      <c r="E130" s="168">
        <v>23271409</v>
      </c>
      <c r="F130" s="166">
        <v>92111847</v>
      </c>
      <c r="G130" s="162" t="s">
        <v>927</v>
      </c>
      <c r="H130" s="85" t="s">
        <v>67</v>
      </c>
      <c r="I130" s="163">
        <v>1</v>
      </c>
      <c r="J130" s="169">
        <v>300000.01</v>
      </c>
      <c r="K130" s="165">
        <f t="shared" si="2"/>
        <v>300000.01</v>
      </c>
      <c r="L130" s="85" t="s">
        <v>797</v>
      </c>
      <c r="M130" s="85" t="s">
        <v>25</v>
      </c>
    </row>
    <row r="131" spans="1:13" s="88" customFormat="1" ht="24.95" customHeight="1" x14ac:dyDescent="0.15">
      <c r="A131" s="85" t="s">
        <v>793</v>
      </c>
      <c r="B131" s="166">
        <v>50101</v>
      </c>
      <c r="C131" s="167" t="s">
        <v>274</v>
      </c>
      <c r="D131" s="167" t="s">
        <v>122</v>
      </c>
      <c r="E131" s="168">
        <v>27111905</v>
      </c>
      <c r="F131" s="166">
        <v>90012425</v>
      </c>
      <c r="G131" s="162" t="s">
        <v>928</v>
      </c>
      <c r="H131" s="85" t="s">
        <v>67</v>
      </c>
      <c r="I131" s="163">
        <v>6</v>
      </c>
      <c r="J131" s="169">
        <v>70000</v>
      </c>
      <c r="K131" s="165">
        <f t="shared" si="2"/>
        <v>420000</v>
      </c>
      <c r="L131" s="85" t="s">
        <v>797</v>
      </c>
      <c r="M131" s="85" t="s">
        <v>25</v>
      </c>
    </row>
    <row r="132" spans="1:13" s="88" customFormat="1" ht="24.95" customHeight="1" x14ac:dyDescent="0.15">
      <c r="A132" s="85" t="s">
        <v>793</v>
      </c>
      <c r="B132" s="166">
        <v>50101</v>
      </c>
      <c r="C132" s="167" t="s">
        <v>454</v>
      </c>
      <c r="D132" s="167" t="s">
        <v>493</v>
      </c>
      <c r="E132" s="168">
        <v>27112709</v>
      </c>
      <c r="F132" s="166">
        <v>92009212</v>
      </c>
      <c r="G132" s="162" t="s">
        <v>929</v>
      </c>
      <c r="H132" s="85" t="s">
        <v>67</v>
      </c>
      <c r="I132" s="163">
        <v>5</v>
      </c>
      <c r="J132" s="169">
        <v>22000</v>
      </c>
      <c r="K132" s="165">
        <f t="shared" ref="K132:K189" si="3">+I132*J132</f>
        <v>110000</v>
      </c>
      <c r="L132" s="85" t="s">
        <v>797</v>
      </c>
      <c r="M132" s="85" t="s">
        <v>25</v>
      </c>
    </row>
    <row r="133" spans="1:13" s="88" customFormat="1" ht="24.95" customHeight="1" x14ac:dyDescent="0.15">
      <c r="A133" s="85" t="s">
        <v>793</v>
      </c>
      <c r="B133" s="166">
        <v>50101</v>
      </c>
      <c r="C133" s="167" t="s">
        <v>838</v>
      </c>
      <c r="D133" s="167" t="s">
        <v>469</v>
      </c>
      <c r="E133" s="168" t="s">
        <v>930</v>
      </c>
      <c r="F133" s="166" t="s">
        <v>931</v>
      </c>
      <c r="G133" s="162" t="s">
        <v>932</v>
      </c>
      <c r="H133" s="85" t="s">
        <v>67</v>
      </c>
      <c r="I133" s="163">
        <v>12</v>
      </c>
      <c r="J133" s="169">
        <v>6000</v>
      </c>
      <c r="K133" s="165">
        <f t="shared" si="3"/>
        <v>72000</v>
      </c>
      <c r="L133" s="85" t="s">
        <v>797</v>
      </c>
      <c r="M133" s="85" t="s">
        <v>25</v>
      </c>
    </row>
    <row r="134" spans="1:13" s="88" customFormat="1" ht="24.95" customHeight="1" x14ac:dyDescent="0.15">
      <c r="A134" s="85" t="s">
        <v>793</v>
      </c>
      <c r="B134" s="166">
        <v>50101</v>
      </c>
      <c r="C134" s="167" t="s">
        <v>838</v>
      </c>
      <c r="D134" s="167" t="s">
        <v>799</v>
      </c>
      <c r="E134" s="168">
        <v>39101699</v>
      </c>
      <c r="F134" s="166">
        <v>92103984</v>
      </c>
      <c r="G134" s="162" t="s">
        <v>933</v>
      </c>
      <c r="H134" s="85" t="s">
        <v>67</v>
      </c>
      <c r="I134" s="163">
        <v>12</v>
      </c>
      <c r="J134" s="169">
        <v>50000</v>
      </c>
      <c r="K134" s="165">
        <f t="shared" si="3"/>
        <v>600000</v>
      </c>
      <c r="L134" s="85" t="s">
        <v>797</v>
      </c>
      <c r="M134" s="85" t="s">
        <v>25</v>
      </c>
    </row>
    <row r="135" spans="1:13" s="88" customFormat="1" ht="24.95" customHeight="1" x14ac:dyDescent="0.15">
      <c r="A135" s="85" t="s">
        <v>793</v>
      </c>
      <c r="B135" s="166">
        <v>50101</v>
      </c>
      <c r="C135" s="167">
        <v>900</v>
      </c>
      <c r="D135" s="167" t="s">
        <v>934</v>
      </c>
      <c r="E135" s="168">
        <v>27111508</v>
      </c>
      <c r="F135" s="166">
        <v>92004218</v>
      </c>
      <c r="G135" s="162" t="s">
        <v>935</v>
      </c>
      <c r="H135" s="85" t="s">
        <v>67</v>
      </c>
      <c r="I135" s="163">
        <v>2</v>
      </c>
      <c r="J135" s="169">
        <v>250000</v>
      </c>
      <c r="K135" s="165">
        <f t="shared" si="3"/>
        <v>500000</v>
      </c>
      <c r="L135" s="85" t="s">
        <v>797</v>
      </c>
      <c r="M135" s="85" t="s">
        <v>25</v>
      </c>
    </row>
    <row r="136" spans="1:13" s="88" customFormat="1" ht="24.95" customHeight="1" x14ac:dyDescent="0.15">
      <c r="A136" s="85" t="s">
        <v>793</v>
      </c>
      <c r="B136" s="166">
        <v>50101</v>
      </c>
      <c r="C136" s="167">
        <v>900</v>
      </c>
      <c r="D136" s="167" t="s">
        <v>362</v>
      </c>
      <c r="E136" s="168">
        <v>47121805</v>
      </c>
      <c r="F136" s="166">
        <v>92106960</v>
      </c>
      <c r="G136" s="162" t="s">
        <v>936</v>
      </c>
      <c r="H136" s="85" t="s">
        <v>67</v>
      </c>
      <c r="I136" s="163">
        <v>3</v>
      </c>
      <c r="J136" s="169">
        <v>200000</v>
      </c>
      <c r="K136" s="165">
        <f t="shared" si="3"/>
        <v>600000</v>
      </c>
      <c r="L136" s="85" t="s">
        <v>797</v>
      </c>
      <c r="M136" s="85" t="s">
        <v>25</v>
      </c>
    </row>
    <row r="137" spans="1:13" s="88" customFormat="1" ht="24.95" customHeight="1" x14ac:dyDescent="0.15">
      <c r="A137" s="85" t="s">
        <v>793</v>
      </c>
      <c r="B137" s="166">
        <v>50101</v>
      </c>
      <c r="C137" s="167">
        <v>900</v>
      </c>
      <c r="D137" s="167" t="s">
        <v>362</v>
      </c>
      <c r="E137" s="168">
        <v>47121805</v>
      </c>
      <c r="F137" s="166">
        <v>92106960</v>
      </c>
      <c r="G137" s="162" t="s">
        <v>937</v>
      </c>
      <c r="H137" s="85" t="s">
        <v>67</v>
      </c>
      <c r="I137" s="163">
        <v>2</v>
      </c>
      <c r="J137" s="169">
        <v>700000</v>
      </c>
      <c r="K137" s="165">
        <f t="shared" si="3"/>
        <v>1400000</v>
      </c>
      <c r="L137" s="85" t="s">
        <v>797</v>
      </c>
      <c r="M137" s="85" t="s">
        <v>25</v>
      </c>
    </row>
    <row r="138" spans="1:13" s="88" customFormat="1" ht="24.95" customHeight="1" x14ac:dyDescent="0.15">
      <c r="A138" s="85" t="s">
        <v>793</v>
      </c>
      <c r="B138" s="166">
        <v>50101</v>
      </c>
      <c r="C138" s="167">
        <v>900</v>
      </c>
      <c r="D138" s="167" t="s">
        <v>938</v>
      </c>
      <c r="E138" s="168">
        <v>52141531</v>
      </c>
      <c r="F138" s="166">
        <v>92079460</v>
      </c>
      <c r="G138" s="162" t="s">
        <v>939</v>
      </c>
      <c r="H138" s="85" t="s">
        <v>67</v>
      </c>
      <c r="I138" s="163">
        <v>1</v>
      </c>
      <c r="J138" s="169">
        <v>800000</v>
      </c>
      <c r="K138" s="165">
        <f t="shared" si="3"/>
        <v>800000</v>
      </c>
      <c r="L138" s="85" t="s">
        <v>797</v>
      </c>
      <c r="M138" s="85" t="s">
        <v>25</v>
      </c>
    </row>
    <row r="139" spans="1:13" s="88" customFormat="1" ht="16.5" customHeight="1" x14ac:dyDescent="0.15">
      <c r="A139" s="85" t="s">
        <v>793</v>
      </c>
      <c r="B139" s="98">
        <v>50102</v>
      </c>
      <c r="C139" s="167">
        <v>900</v>
      </c>
      <c r="D139" s="173" t="s">
        <v>940</v>
      </c>
      <c r="E139" s="190">
        <v>56101803</v>
      </c>
      <c r="F139" s="98">
        <v>92040488</v>
      </c>
      <c r="G139" s="175" t="s">
        <v>941</v>
      </c>
      <c r="H139" s="85" t="s">
        <v>67</v>
      </c>
      <c r="I139" s="176">
        <v>3</v>
      </c>
      <c r="J139" s="177">
        <v>104000</v>
      </c>
      <c r="K139" s="165">
        <f t="shared" si="3"/>
        <v>312000</v>
      </c>
      <c r="L139" s="85" t="s">
        <v>797</v>
      </c>
      <c r="M139" s="85" t="s">
        <v>25</v>
      </c>
    </row>
    <row r="140" spans="1:13" s="88" customFormat="1" ht="24.95" customHeight="1" x14ac:dyDescent="0.15">
      <c r="A140" s="85" t="s">
        <v>793</v>
      </c>
      <c r="B140" s="178">
        <v>50103</v>
      </c>
      <c r="C140" s="167">
        <v>900</v>
      </c>
      <c r="D140" s="179" t="s">
        <v>942</v>
      </c>
      <c r="E140" s="194">
        <v>32101514</v>
      </c>
      <c r="F140" s="195">
        <v>92003289</v>
      </c>
      <c r="G140" s="162" t="s">
        <v>943</v>
      </c>
      <c r="H140" s="85" t="s">
        <v>67</v>
      </c>
      <c r="I140" s="163">
        <v>2</v>
      </c>
      <c r="J140" s="112">
        <v>220000</v>
      </c>
      <c r="K140" s="165">
        <f t="shared" si="3"/>
        <v>440000</v>
      </c>
      <c r="L140" s="85" t="s">
        <v>797</v>
      </c>
      <c r="M140" s="85" t="s">
        <v>25</v>
      </c>
    </row>
    <row r="141" spans="1:13" s="88" customFormat="1" ht="24.95" customHeight="1" x14ac:dyDescent="0.15">
      <c r="A141" s="85" t="s">
        <v>793</v>
      </c>
      <c r="B141" s="178">
        <v>50103</v>
      </c>
      <c r="C141" s="167">
        <v>900</v>
      </c>
      <c r="D141" s="179" t="s">
        <v>944</v>
      </c>
      <c r="E141" s="194">
        <v>52161520</v>
      </c>
      <c r="F141" s="195">
        <v>92057646</v>
      </c>
      <c r="G141" s="170" t="s">
        <v>945</v>
      </c>
      <c r="H141" s="85" t="s">
        <v>67</v>
      </c>
      <c r="I141" s="163">
        <v>6</v>
      </c>
      <c r="J141" s="112">
        <v>44000</v>
      </c>
      <c r="K141" s="165">
        <f t="shared" si="3"/>
        <v>264000</v>
      </c>
      <c r="L141" s="85" t="s">
        <v>797</v>
      </c>
      <c r="M141" s="85" t="s">
        <v>25</v>
      </c>
    </row>
    <row r="142" spans="1:13" s="88" customFormat="1" ht="24.95" customHeight="1" x14ac:dyDescent="0.15">
      <c r="A142" s="85" t="s">
        <v>793</v>
      </c>
      <c r="B142" s="178">
        <v>50103</v>
      </c>
      <c r="C142" s="167">
        <v>900</v>
      </c>
      <c r="D142" s="179" t="s">
        <v>758</v>
      </c>
      <c r="E142" s="194">
        <v>52161512</v>
      </c>
      <c r="F142" s="195">
        <v>92094347</v>
      </c>
      <c r="G142" s="170" t="s">
        <v>946</v>
      </c>
      <c r="H142" s="85" t="s">
        <v>67</v>
      </c>
      <c r="I142" s="163">
        <v>4</v>
      </c>
      <c r="J142" s="112">
        <v>165000</v>
      </c>
      <c r="K142" s="165">
        <f t="shared" si="3"/>
        <v>660000</v>
      </c>
      <c r="L142" s="85" t="s">
        <v>797</v>
      </c>
      <c r="M142" s="85" t="s">
        <v>25</v>
      </c>
    </row>
    <row r="143" spans="1:13" s="88" customFormat="1" ht="24.95" customHeight="1" x14ac:dyDescent="0.15">
      <c r="A143" s="85" t="s">
        <v>793</v>
      </c>
      <c r="B143" s="178">
        <v>50103</v>
      </c>
      <c r="C143" s="167">
        <v>900</v>
      </c>
      <c r="D143" s="179" t="s">
        <v>947</v>
      </c>
      <c r="E143" s="194">
        <v>45111704</v>
      </c>
      <c r="F143" s="195">
        <v>92087320</v>
      </c>
      <c r="G143" s="162" t="s">
        <v>948</v>
      </c>
      <c r="H143" s="85" t="s">
        <v>67</v>
      </c>
      <c r="I143" s="163">
        <v>2</v>
      </c>
      <c r="J143" s="112">
        <v>330000</v>
      </c>
      <c r="K143" s="165">
        <f t="shared" si="3"/>
        <v>660000</v>
      </c>
      <c r="L143" s="85" t="s">
        <v>797</v>
      </c>
      <c r="M143" s="85" t="s">
        <v>25</v>
      </c>
    </row>
    <row r="144" spans="1:13" s="88" customFormat="1" ht="24.95" customHeight="1" x14ac:dyDescent="0.15">
      <c r="A144" s="85" t="s">
        <v>793</v>
      </c>
      <c r="B144" s="85">
        <v>50104</v>
      </c>
      <c r="C144" s="102" t="s">
        <v>97</v>
      </c>
      <c r="D144" s="102" t="s">
        <v>18</v>
      </c>
      <c r="E144" s="113" t="s">
        <v>949</v>
      </c>
      <c r="F144" s="85" t="s">
        <v>950</v>
      </c>
      <c r="G144" s="99" t="s">
        <v>951</v>
      </c>
      <c r="H144" s="85" t="s">
        <v>67</v>
      </c>
      <c r="I144" s="163">
        <v>2</v>
      </c>
      <c r="J144" s="114">
        <v>50000</v>
      </c>
      <c r="K144" s="165">
        <f t="shared" si="3"/>
        <v>100000</v>
      </c>
      <c r="L144" s="85" t="s">
        <v>797</v>
      </c>
      <c r="M144" s="85" t="s">
        <v>25</v>
      </c>
    </row>
    <row r="145" spans="1:13" s="88" customFormat="1" ht="24.95" customHeight="1" x14ac:dyDescent="0.15">
      <c r="A145" s="85" t="s">
        <v>793</v>
      </c>
      <c r="B145" s="85">
        <v>50104</v>
      </c>
      <c r="C145" s="102" t="s">
        <v>97</v>
      </c>
      <c r="D145" s="102" t="s">
        <v>679</v>
      </c>
      <c r="E145" s="113">
        <v>52030218</v>
      </c>
      <c r="F145" s="85">
        <v>92030272</v>
      </c>
      <c r="G145" s="99" t="s">
        <v>952</v>
      </c>
      <c r="H145" s="85" t="s">
        <v>67</v>
      </c>
      <c r="I145" s="163">
        <v>3</v>
      </c>
      <c r="J145" s="114">
        <v>300000</v>
      </c>
      <c r="K145" s="165">
        <f t="shared" si="3"/>
        <v>900000</v>
      </c>
      <c r="L145" s="85" t="s">
        <v>797</v>
      </c>
      <c r="M145" s="85" t="s">
        <v>25</v>
      </c>
    </row>
    <row r="146" spans="1:13" s="92" customFormat="1" ht="24.95" customHeight="1" x14ac:dyDescent="0.15">
      <c r="A146" s="85" t="s">
        <v>793</v>
      </c>
      <c r="B146" s="85">
        <v>50104</v>
      </c>
      <c r="C146" s="102" t="s">
        <v>97</v>
      </c>
      <c r="D146" s="102" t="s">
        <v>795</v>
      </c>
      <c r="E146" s="113">
        <v>60020102</v>
      </c>
      <c r="F146" s="85">
        <v>920302050</v>
      </c>
      <c r="G146" s="99" t="s">
        <v>953</v>
      </c>
      <c r="H146" s="85" t="s">
        <v>67</v>
      </c>
      <c r="I146" s="163">
        <v>3</v>
      </c>
      <c r="J146" s="114">
        <v>150000</v>
      </c>
      <c r="K146" s="165">
        <f t="shared" si="3"/>
        <v>450000</v>
      </c>
      <c r="L146" s="85" t="s">
        <v>797</v>
      </c>
      <c r="M146" s="85" t="s">
        <v>25</v>
      </c>
    </row>
    <row r="147" spans="1:13" s="88" customFormat="1" ht="24.95" customHeight="1" x14ac:dyDescent="0.15">
      <c r="A147" s="85" t="s">
        <v>793</v>
      </c>
      <c r="B147" s="166">
        <v>50106</v>
      </c>
      <c r="C147" s="167" t="s">
        <v>274</v>
      </c>
      <c r="D147" s="167" t="s">
        <v>954</v>
      </c>
      <c r="E147" s="168">
        <v>42192001</v>
      </c>
      <c r="F147" s="166">
        <v>92039162</v>
      </c>
      <c r="G147" s="162" t="s">
        <v>955</v>
      </c>
      <c r="H147" s="85" t="s">
        <v>67</v>
      </c>
      <c r="I147" s="163">
        <v>1</v>
      </c>
      <c r="J147" s="169">
        <v>80000</v>
      </c>
      <c r="K147" s="165">
        <f t="shared" si="3"/>
        <v>80000</v>
      </c>
      <c r="L147" s="85" t="s">
        <v>797</v>
      </c>
      <c r="M147" s="85" t="s">
        <v>25</v>
      </c>
    </row>
    <row r="148" spans="1:13" s="88" customFormat="1" ht="24.95" customHeight="1" x14ac:dyDescent="0.15">
      <c r="A148" s="85" t="s">
        <v>793</v>
      </c>
      <c r="B148" s="172">
        <v>50106</v>
      </c>
      <c r="C148" s="173" t="s">
        <v>97</v>
      </c>
      <c r="D148" s="173" t="s">
        <v>679</v>
      </c>
      <c r="E148" s="174" t="s">
        <v>820</v>
      </c>
      <c r="F148" s="172">
        <v>92101341</v>
      </c>
      <c r="G148" s="162" t="s">
        <v>956</v>
      </c>
      <c r="H148" s="85" t="s">
        <v>67</v>
      </c>
      <c r="I148" s="163">
        <v>2</v>
      </c>
      <c r="J148" s="169">
        <v>900000</v>
      </c>
      <c r="K148" s="165">
        <f t="shared" si="3"/>
        <v>1800000</v>
      </c>
      <c r="L148" s="85" t="s">
        <v>797</v>
      </c>
      <c r="M148" s="85" t="s">
        <v>25</v>
      </c>
    </row>
    <row r="149" spans="1:13" s="88" customFormat="1" ht="24.95" customHeight="1" x14ac:dyDescent="0.15">
      <c r="A149" s="85" t="s">
        <v>793</v>
      </c>
      <c r="B149" s="172">
        <v>50106</v>
      </c>
      <c r="C149" s="173">
        <v>900</v>
      </c>
      <c r="D149" s="173" t="s">
        <v>122</v>
      </c>
      <c r="E149" s="174">
        <v>42192210</v>
      </c>
      <c r="F149" s="172" t="s">
        <v>957</v>
      </c>
      <c r="G149" s="162" t="s">
        <v>958</v>
      </c>
      <c r="H149" s="85" t="s">
        <v>67</v>
      </c>
      <c r="I149" s="163">
        <v>2</v>
      </c>
      <c r="J149" s="169">
        <v>250000</v>
      </c>
      <c r="K149" s="165">
        <f t="shared" si="3"/>
        <v>500000</v>
      </c>
      <c r="L149" s="85" t="s">
        <v>797</v>
      </c>
      <c r="M149" s="85" t="s">
        <v>25</v>
      </c>
    </row>
    <row r="150" spans="1:13" s="88" customFormat="1" ht="24.95" customHeight="1" x14ac:dyDescent="0.15">
      <c r="A150" s="85" t="s">
        <v>793</v>
      </c>
      <c r="B150" s="85">
        <v>50107</v>
      </c>
      <c r="C150" s="102" t="s">
        <v>454</v>
      </c>
      <c r="D150" s="102" t="s">
        <v>476</v>
      </c>
      <c r="E150" s="113">
        <v>49181507</v>
      </c>
      <c r="F150" s="85">
        <v>92106069</v>
      </c>
      <c r="G150" s="170" t="s">
        <v>959</v>
      </c>
      <c r="H150" s="85" t="s">
        <v>67</v>
      </c>
      <c r="I150" s="85">
        <v>6</v>
      </c>
      <c r="J150" s="117">
        <v>200000</v>
      </c>
      <c r="K150" s="165">
        <f t="shared" si="3"/>
        <v>1200000</v>
      </c>
      <c r="L150" s="85" t="s">
        <v>797</v>
      </c>
      <c r="M150" s="85" t="s">
        <v>25</v>
      </c>
    </row>
    <row r="151" spans="1:13" s="88" customFormat="1" ht="24.95" customHeight="1" x14ac:dyDescent="0.15">
      <c r="A151" s="85" t="s">
        <v>793</v>
      </c>
      <c r="B151" s="166">
        <v>50107</v>
      </c>
      <c r="C151" s="167" t="s">
        <v>465</v>
      </c>
      <c r="D151" s="167" t="s">
        <v>960</v>
      </c>
      <c r="E151" s="168">
        <v>49121602</v>
      </c>
      <c r="F151" s="166">
        <v>92112354</v>
      </c>
      <c r="G151" s="162" t="s">
        <v>961</v>
      </c>
      <c r="H151" s="85" t="s">
        <v>67</v>
      </c>
      <c r="I151" s="163">
        <v>20</v>
      </c>
      <c r="J151" s="196">
        <v>116015.427</v>
      </c>
      <c r="K151" s="165">
        <f t="shared" si="3"/>
        <v>2320308.54</v>
      </c>
      <c r="L151" s="85" t="s">
        <v>797</v>
      </c>
      <c r="M151" s="85" t="s">
        <v>25</v>
      </c>
    </row>
    <row r="152" spans="1:13" s="88" customFormat="1" ht="24.95" customHeight="1" x14ac:dyDescent="0.15">
      <c r="A152" s="85" t="s">
        <v>793</v>
      </c>
      <c r="B152" s="178">
        <v>50107</v>
      </c>
      <c r="C152" s="179" t="s">
        <v>297</v>
      </c>
      <c r="D152" s="179" t="s">
        <v>18</v>
      </c>
      <c r="E152" s="197">
        <v>60131102</v>
      </c>
      <c r="F152" s="198">
        <v>92099222</v>
      </c>
      <c r="G152" s="162" t="s">
        <v>962</v>
      </c>
      <c r="H152" s="85" t="s">
        <v>67</v>
      </c>
      <c r="I152" s="163">
        <v>2</v>
      </c>
      <c r="J152" s="117">
        <v>275000</v>
      </c>
      <c r="K152" s="165">
        <f t="shared" si="3"/>
        <v>550000</v>
      </c>
      <c r="L152" s="85" t="s">
        <v>797</v>
      </c>
      <c r="M152" s="85" t="s">
        <v>25</v>
      </c>
    </row>
    <row r="153" spans="1:13" s="88" customFormat="1" ht="24.95" customHeight="1" x14ac:dyDescent="0.15">
      <c r="A153" s="85" t="s">
        <v>793</v>
      </c>
      <c r="B153" s="178">
        <v>50107</v>
      </c>
      <c r="C153" s="179" t="s">
        <v>297</v>
      </c>
      <c r="D153" s="179" t="s">
        <v>18</v>
      </c>
      <c r="E153" s="197">
        <v>60131457</v>
      </c>
      <c r="F153" s="198">
        <v>92044333</v>
      </c>
      <c r="G153" s="162" t="s">
        <v>963</v>
      </c>
      <c r="H153" s="85" t="s">
        <v>67</v>
      </c>
      <c r="I153" s="163">
        <v>2</v>
      </c>
      <c r="J153" s="117">
        <v>165134</v>
      </c>
      <c r="K153" s="165">
        <f t="shared" si="3"/>
        <v>330268</v>
      </c>
      <c r="L153" s="85" t="s">
        <v>797</v>
      </c>
      <c r="M153" s="85" t="s">
        <v>25</v>
      </c>
    </row>
    <row r="154" spans="1:13" s="88" customFormat="1" ht="24.95" customHeight="1" x14ac:dyDescent="0.15">
      <c r="A154" s="85" t="s">
        <v>793</v>
      </c>
      <c r="B154" s="178">
        <v>50107</v>
      </c>
      <c r="C154" s="179" t="s">
        <v>297</v>
      </c>
      <c r="D154" s="179" t="s">
        <v>18</v>
      </c>
      <c r="E154" s="197">
        <v>60131402</v>
      </c>
      <c r="F154" s="198">
        <v>92105636</v>
      </c>
      <c r="G154" s="162" t="s">
        <v>964</v>
      </c>
      <c r="H154" s="85" t="s">
        <v>67</v>
      </c>
      <c r="I154" s="163">
        <v>2</v>
      </c>
      <c r="J154" s="117">
        <v>55000</v>
      </c>
      <c r="K154" s="165">
        <f t="shared" si="3"/>
        <v>110000</v>
      </c>
      <c r="L154" s="85" t="s">
        <v>797</v>
      </c>
      <c r="M154" s="85" t="s">
        <v>25</v>
      </c>
    </row>
    <row r="155" spans="1:13" s="88" customFormat="1" ht="24.95" customHeight="1" x14ac:dyDescent="0.15">
      <c r="A155" s="85" t="s">
        <v>793</v>
      </c>
      <c r="B155" s="178">
        <v>50107</v>
      </c>
      <c r="C155" s="179" t="s">
        <v>297</v>
      </c>
      <c r="D155" s="179" t="s">
        <v>18</v>
      </c>
      <c r="E155" s="197">
        <v>60131448</v>
      </c>
      <c r="F155" s="198">
        <v>92070104</v>
      </c>
      <c r="G155" s="162" t="s">
        <v>965</v>
      </c>
      <c r="H155" s="85" t="s">
        <v>67</v>
      </c>
      <c r="I155" s="163">
        <v>2</v>
      </c>
      <c r="J155" s="117">
        <v>495000</v>
      </c>
      <c r="K155" s="165">
        <f t="shared" si="3"/>
        <v>990000</v>
      </c>
      <c r="L155" s="85" t="s">
        <v>797</v>
      </c>
      <c r="M155" s="85" t="s">
        <v>25</v>
      </c>
    </row>
    <row r="156" spans="1:13" s="88" customFormat="1" ht="24.95" customHeight="1" x14ac:dyDescent="0.15">
      <c r="A156" s="85" t="s">
        <v>793</v>
      </c>
      <c r="B156" s="178">
        <v>50107</v>
      </c>
      <c r="C156" s="179" t="s">
        <v>297</v>
      </c>
      <c r="D156" s="179" t="s">
        <v>18</v>
      </c>
      <c r="E156" s="199">
        <v>60131447</v>
      </c>
      <c r="F156" s="198">
        <v>92023714</v>
      </c>
      <c r="G156" s="162" t="s">
        <v>966</v>
      </c>
      <c r="H156" s="85" t="s">
        <v>67</v>
      </c>
      <c r="I156" s="163">
        <v>3</v>
      </c>
      <c r="J156" s="117">
        <v>33000</v>
      </c>
      <c r="K156" s="165">
        <f t="shared" si="3"/>
        <v>99000</v>
      </c>
      <c r="L156" s="85" t="s">
        <v>797</v>
      </c>
      <c r="M156" s="85" t="s">
        <v>25</v>
      </c>
    </row>
    <row r="157" spans="1:13" s="88" customFormat="1" ht="24.95" customHeight="1" x14ac:dyDescent="0.15">
      <c r="A157" s="85" t="s">
        <v>793</v>
      </c>
      <c r="B157" s="178">
        <v>50107</v>
      </c>
      <c r="C157" s="179" t="s">
        <v>297</v>
      </c>
      <c r="D157" s="179" t="s">
        <v>18</v>
      </c>
      <c r="E157" s="197">
        <v>60131520</v>
      </c>
      <c r="F157" s="200">
        <v>92104973</v>
      </c>
      <c r="G157" s="162" t="s">
        <v>967</v>
      </c>
      <c r="H157" s="85" t="s">
        <v>67</v>
      </c>
      <c r="I157" s="163">
        <v>6</v>
      </c>
      <c r="J157" s="117">
        <v>2200</v>
      </c>
      <c r="K157" s="165">
        <f t="shared" si="3"/>
        <v>13200</v>
      </c>
      <c r="L157" s="85" t="s">
        <v>797</v>
      </c>
      <c r="M157" s="85" t="s">
        <v>25</v>
      </c>
    </row>
    <row r="158" spans="1:13" s="88" customFormat="1" ht="24.95" customHeight="1" x14ac:dyDescent="0.15">
      <c r="A158" s="85" t="s">
        <v>793</v>
      </c>
      <c r="B158" s="178">
        <v>50107</v>
      </c>
      <c r="C158" s="179" t="s">
        <v>297</v>
      </c>
      <c r="D158" s="179" t="s">
        <v>476</v>
      </c>
      <c r="E158" s="197">
        <v>60131003</v>
      </c>
      <c r="F158" s="198">
        <v>92105767</v>
      </c>
      <c r="G158" s="162" t="s">
        <v>968</v>
      </c>
      <c r="H158" s="85" t="s">
        <v>67</v>
      </c>
      <c r="I158" s="163">
        <v>2</v>
      </c>
      <c r="J158" s="117">
        <v>165000</v>
      </c>
      <c r="K158" s="165">
        <f t="shared" si="3"/>
        <v>330000</v>
      </c>
      <c r="L158" s="85" t="s">
        <v>797</v>
      </c>
      <c r="M158" s="85" t="s">
        <v>25</v>
      </c>
    </row>
    <row r="159" spans="1:13" s="88" customFormat="1" ht="24.95" customHeight="1" x14ac:dyDescent="0.15">
      <c r="A159" s="85" t="s">
        <v>793</v>
      </c>
      <c r="B159" s="178">
        <v>50107</v>
      </c>
      <c r="C159" s="179" t="s">
        <v>297</v>
      </c>
      <c r="D159" s="179" t="s">
        <v>122</v>
      </c>
      <c r="E159" s="197">
        <v>60131303</v>
      </c>
      <c r="F159" s="198">
        <v>92070116</v>
      </c>
      <c r="G159" s="201" t="s">
        <v>969</v>
      </c>
      <c r="H159" s="85" t="s">
        <v>67</v>
      </c>
      <c r="I159" s="163">
        <v>1</v>
      </c>
      <c r="J159" s="117">
        <f>164168+1662</f>
        <v>165830</v>
      </c>
      <c r="K159" s="165">
        <f t="shared" si="3"/>
        <v>165830</v>
      </c>
      <c r="L159" s="85" t="s">
        <v>797</v>
      </c>
      <c r="M159" s="85" t="s">
        <v>25</v>
      </c>
    </row>
    <row r="160" spans="1:13" s="88" customFormat="1" ht="24.95" customHeight="1" x14ac:dyDescent="0.15">
      <c r="A160" s="85" t="s">
        <v>793</v>
      </c>
      <c r="B160" s="178">
        <v>50107</v>
      </c>
      <c r="C160" s="179">
        <v>1025</v>
      </c>
      <c r="D160" s="179">
        <v>180601</v>
      </c>
      <c r="E160" s="202">
        <v>60131309</v>
      </c>
      <c r="F160" s="203">
        <v>92105894</v>
      </c>
      <c r="G160" s="201" t="s">
        <v>969</v>
      </c>
      <c r="H160" s="85" t="s">
        <v>67</v>
      </c>
      <c r="I160" s="204">
        <v>2</v>
      </c>
      <c r="J160" s="117">
        <v>220000</v>
      </c>
      <c r="K160" s="165">
        <f t="shared" si="3"/>
        <v>440000</v>
      </c>
      <c r="L160" s="85" t="s">
        <v>797</v>
      </c>
      <c r="M160" s="85" t="s">
        <v>25</v>
      </c>
    </row>
    <row r="161" spans="1:13" s="88" customFormat="1" ht="24.95" customHeight="1" x14ac:dyDescent="0.15">
      <c r="A161" s="85" t="s">
        <v>793</v>
      </c>
      <c r="B161" s="178">
        <f>+B160</f>
        <v>50107</v>
      </c>
      <c r="C161" s="179">
        <f>+C160</f>
        <v>1025</v>
      </c>
      <c r="D161" s="179">
        <f>+D160</f>
        <v>180601</v>
      </c>
      <c r="E161" s="205">
        <v>60131306</v>
      </c>
      <c r="F161" s="203">
        <v>92135426</v>
      </c>
      <c r="G161" s="201" t="s">
        <v>969</v>
      </c>
      <c r="H161" s="85" t="s">
        <v>67</v>
      </c>
      <c r="I161" s="204">
        <v>2</v>
      </c>
      <c r="J161" s="117">
        <v>330000</v>
      </c>
      <c r="K161" s="165">
        <f t="shared" si="3"/>
        <v>660000</v>
      </c>
      <c r="L161" s="85" t="s">
        <v>797</v>
      </c>
      <c r="M161" s="85" t="s">
        <v>25</v>
      </c>
    </row>
    <row r="162" spans="1:13" s="88" customFormat="1" ht="24.95" customHeight="1" x14ac:dyDescent="0.15">
      <c r="A162" s="85" t="s">
        <v>793</v>
      </c>
      <c r="B162" s="178">
        <v>50107</v>
      </c>
      <c r="C162" s="179" t="s">
        <v>297</v>
      </c>
      <c r="D162" s="179">
        <v>180602</v>
      </c>
      <c r="E162" s="206">
        <v>60131306</v>
      </c>
      <c r="F162" s="85">
        <v>92135425</v>
      </c>
      <c r="G162" s="201" t="s">
        <v>969</v>
      </c>
      <c r="H162" s="85" t="s">
        <v>67</v>
      </c>
      <c r="I162" s="163">
        <v>2</v>
      </c>
      <c r="J162" s="117">
        <v>110000</v>
      </c>
      <c r="K162" s="165">
        <f t="shared" si="3"/>
        <v>220000</v>
      </c>
      <c r="L162" s="85" t="s">
        <v>797</v>
      </c>
      <c r="M162" s="85" t="s">
        <v>25</v>
      </c>
    </row>
    <row r="163" spans="1:13" s="88" customFormat="1" ht="24.95" customHeight="1" x14ac:dyDescent="0.15">
      <c r="A163" s="85" t="s">
        <v>793</v>
      </c>
      <c r="B163" s="207">
        <v>50107</v>
      </c>
      <c r="C163" s="179" t="s">
        <v>297</v>
      </c>
      <c r="D163" s="208" t="s">
        <v>810</v>
      </c>
      <c r="E163" s="209">
        <v>60131405</v>
      </c>
      <c r="F163" s="210">
        <v>92106252</v>
      </c>
      <c r="G163" s="128" t="s">
        <v>970</v>
      </c>
      <c r="H163" s="85" t="s">
        <v>67</v>
      </c>
      <c r="I163" s="204">
        <v>2</v>
      </c>
      <c r="J163" s="117">
        <v>550000</v>
      </c>
      <c r="K163" s="165">
        <f t="shared" si="3"/>
        <v>1100000</v>
      </c>
      <c r="L163" s="85" t="s">
        <v>797</v>
      </c>
      <c r="M163" s="85" t="s">
        <v>25</v>
      </c>
    </row>
    <row r="164" spans="1:13" s="88" customFormat="1" ht="24.95" customHeight="1" x14ac:dyDescent="0.15">
      <c r="A164" s="85" t="s">
        <v>793</v>
      </c>
      <c r="B164" s="178">
        <v>50107</v>
      </c>
      <c r="C164" s="179" t="s">
        <v>297</v>
      </c>
      <c r="D164" s="179" t="s">
        <v>235</v>
      </c>
      <c r="E164" s="197">
        <v>60131104</v>
      </c>
      <c r="F164" s="198">
        <v>92033705</v>
      </c>
      <c r="G164" s="170" t="s">
        <v>971</v>
      </c>
      <c r="H164" s="85" t="s">
        <v>67</v>
      </c>
      <c r="I164" s="163">
        <v>2</v>
      </c>
      <c r="J164" s="117">
        <v>330000</v>
      </c>
      <c r="K164" s="165">
        <f t="shared" si="3"/>
        <v>660000</v>
      </c>
      <c r="L164" s="85" t="s">
        <v>797</v>
      </c>
      <c r="M164" s="85" t="s">
        <v>25</v>
      </c>
    </row>
    <row r="165" spans="1:13" s="88" customFormat="1" ht="24.95" customHeight="1" x14ac:dyDescent="0.15">
      <c r="A165" s="85" t="s">
        <v>793</v>
      </c>
      <c r="B165" s="178">
        <v>50107</v>
      </c>
      <c r="C165" s="179">
        <v>900</v>
      </c>
      <c r="D165" s="179" t="s">
        <v>807</v>
      </c>
      <c r="E165" s="197">
        <v>56101712</v>
      </c>
      <c r="F165" s="198">
        <v>92106032</v>
      </c>
      <c r="G165" s="128" t="s">
        <v>972</v>
      </c>
      <c r="H165" s="85" t="s">
        <v>67</v>
      </c>
      <c r="I165" s="163">
        <v>4</v>
      </c>
      <c r="J165" s="117">
        <v>13200</v>
      </c>
      <c r="K165" s="165">
        <f t="shared" si="3"/>
        <v>52800</v>
      </c>
      <c r="L165" s="85" t="s">
        <v>797</v>
      </c>
      <c r="M165" s="85" t="s">
        <v>25</v>
      </c>
    </row>
    <row r="166" spans="1:13" s="88" customFormat="1" ht="24.95" customHeight="1" x14ac:dyDescent="0.15">
      <c r="A166" s="85" t="s">
        <v>793</v>
      </c>
      <c r="B166" s="178">
        <v>50107</v>
      </c>
      <c r="C166" s="179">
        <v>900</v>
      </c>
      <c r="D166" s="179" t="s">
        <v>973</v>
      </c>
      <c r="E166" s="211">
        <v>60131501</v>
      </c>
      <c r="F166" s="212">
        <v>92163831</v>
      </c>
      <c r="G166" s="162" t="s">
        <v>974</v>
      </c>
      <c r="H166" s="85" t="s">
        <v>67</v>
      </c>
      <c r="I166" s="163">
        <v>4</v>
      </c>
      <c r="J166" s="117">
        <v>11000</v>
      </c>
      <c r="K166" s="165">
        <f t="shared" si="3"/>
        <v>44000</v>
      </c>
      <c r="L166" s="85" t="s">
        <v>797</v>
      </c>
      <c r="M166" s="85" t="s">
        <v>25</v>
      </c>
    </row>
    <row r="167" spans="1:13" s="88" customFormat="1" ht="24.95" customHeight="1" x14ac:dyDescent="0.15">
      <c r="A167" s="85" t="s">
        <v>793</v>
      </c>
      <c r="B167" s="178">
        <v>50107</v>
      </c>
      <c r="C167" s="179">
        <v>900</v>
      </c>
      <c r="D167" s="179" t="s">
        <v>909</v>
      </c>
      <c r="E167" s="213">
        <v>45111501</v>
      </c>
      <c r="F167" s="214">
        <v>92103609</v>
      </c>
      <c r="G167" s="162" t="s">
        <v>975</v>
      </c>
      <c r="H167" s="85" t="s">
        <v>67</v>
      </c>
      <c r="I167" s="163">
        <v>6</v>
      </c>
      <c r="J167" s="117">
        <v>13200</v>
      </c>
      <c r="K167" s="165">
        <f t="shared" si="3"/>
        <v>79200</v>
      </c>
      <c r="L167" s="85" t="s">
        <v>797</v>
      </c>
      <c r="M167" s="85" t="s">
        <v>25</v>
      </c>
    </row>
    <row r="168" spans="1:13" s="88" customFormat="1" ht="24.95" customHeight="1" x14ac:dyDescent="0.15">
      <c r="A168" s="85" t="s">
        <v>793</v>
      </c>
      <c r="B168" s="85">
        <v>50107</v>
      </c>
      <c r="C168" s="102" t="s">
        <v>293</v>
      </c>
      <c r="D168" s="102" t="s">
        <v>578</v>
      </c>
      <c r="E168" s="113">
        <v>49181510</v>
      </c>
      <c r="F168" s="85">
        <v>92061918</v>
      </c>
      <c r="G168" s="170" t="s">
        <v>976</v>
      </c>
      <c r="H168" s="85" t="s">
        <v>67</v>
      </c>
      <c r="I168" s="85">
        <v>5</v>
      </c>
      <c r="J168" s="117">
        <v>250000</v>
      </c>
      <c r="K168" s="165">
        <f t="shared" si="3"/>
        <v>1250000</v>
      </c>
      <c r="L168" s="85" t="s">
        <v>797</v>
      </c>
      <c r="M168" s="85" t="s">
        <v>25</v>
      </c>
    </row>
    <row r="169" spans="1:13" s="88" customFormat="1" ht="24.95" customHeight="1" x14ac:dyDescent="0.15">
      <c r="A169" s="85" t="s">
        <v>793</v>
      </c>
      <c r="B169" s="85">
        <v>50107</v>
      </c>
      <c r="C169" s="102">
        <v>900</v>
      </c>
      <c r="D169" s="102" t="s">
        <v>139</v>
      </c>
      <c r="E169" s="113">
        <v>49201501</v>
      </c>
      <c r="F169" s="85">
        <v>92117130</v>
      </c>
      <c r="G169" s="170" t="s">
        <v>977</v>
      </c>
      <c r="H169" s="85" t="s">
        <v>67</v>
      </c>
      <c r="I169" s="85">
        <v>2</v>
      </c>
      <c r="J169" s="117">
        <v>200000</v>
      </c>
      <c r="K169" s="165">
        <f t="shared" si="3"/>
        <v>400000</v>
      </c>
      <c r="L169" s="85" t="s">
        <v>797</v>
      </c>
      <c r="M169" s="85" t="s">
        <v>25</v>
      </c>
    </row>
    <row r="170" spans="1:13" s="88" customFormat="1" ht="24.95" customHeight="1" x14ac:dyDescent="0.15">
      <c r="A170" s="85" t="s">
        <v>793</v>
      </c>
      <c r="B170" s="85">
        <v>50107</v>
      </c>
      <c r="C170" s="102">
        <v>900</v>
      </c>
      <c r="D170" s="102" t="s">
        <v>139</v>
      </c>
      <c r="E170" s="113">
        <v>49201516</v>
      </c>
      <c r="F170" s="85">
        <v>92030813</v>
      </c>
      <c r="G170" s="170" t="s">
        <v>978</v>
      </c>
      <c r="H170" s="85" t="s">
        <v>67</v>
      </c>
      <c r="I170" s="85">
        <v>5</v>
      </c>
      <c r="J170" s="117">
        <v>100000</v>
      </c>
      <c r="K170" s="165">
        <f t="shared" si="3"/>
        <v>500000</v>
      </c>
      <c r="L170" s="85" t="s">
        <v>797</v>
      </c>
      <c r="M170" s="85" t="s">
        <v>25</v>
      </c>
    </row>
    <row r="171" spans="1:13" s="88" customFormat="1" ht="24.95" customHeight="1" x14ac:dyDescent="0.15">
      <c r="A171" s="85" t="s">
        <v>793</v>
      </c>
      <c r="B171" s="85">
        <v>50107</v>
      </c>
      <c r="C171" s="102">
        <v>900</v>
      </c>
      <c r="D171" s="102" t="s">
        <v>139</v>
      </c>
      <c r="E171" s="113">
        <v>49201611</v>
      </c>
      <c r="F171" s="85">
        <v>92049820</v>
      </c>
      <c r="G171" s="170" t="s">
        <v>979</v>
      </c>
      <c r="H171" s="85" t="s">
        <v>67</v>
      </c>
      <c r="I171" s="85">
        <v>1</v>
      </c>
      <c r="J171" s="117">
        <v>600000</v>
      </c>
      <c r="K171" s="165">
        <f t="shared" si="3"/>
        <v>600000</v>
      </c>
      <c r="L171" s="85" t="s">
        <v>797</v>
      </c>
      <c r="M171" s="85" t="s">
        <v>25</v>
      </c>
    </row>
    <row r="172" spans="1:13" s="88" customFormat="1" ht="24.95" customHeight="1" x14ac:dyDescent="0.15">
      <c r="A172" s="85" t="s">
        <v>793</v>
      </c>
      <c r="B172" s="85">
        <v>50199</v>
      </c>
      <c r="C172" s="102" t="s">
        <v>424</v>
      </c>
      <c r="D172" s="102" t="s">
        <v>679</v>
      </c>
      <c r="E172" s="113">
        <v>49201503</v>
      </c>
      <c r="F172" s="85">
        <v>92117229</v>
      </c>
      <c r="G172" s="170" t="s">
        <v>980</v>
      </c>
      <c r="H172" s="85" t="s">
        <v>67</v>
      </c>
      <c r="I172" s="85">
        <v>4</v>
      </c>
      <c r="J172" s="117">
        <v>150000</v>
      </c>
      <c r="K172" s="165">
        <f t="shared" si="3"/>
        <v>600000</v>
      </c>
      <c r="L172" s="85" t="s">
        <v>797</v>
      </c>
      <c r="M172" s="85" t="s">
        <v>25</v>
      </c>
    </row>
    <row r="173" spans="1:13" s="88" customFormat="1" ht="24.95" customHeight="1" x14ac:dyDescent="0.15">
      <c r="A173" s="85" t="s">
        <v>793</v>
      </c>
      <c r="B173" s="166">
        <v>50199</v>
      </c>
      <c r="C173" s="167" t="s">
        <v>465</v>
      </c>
      <c r="D173" s="167" t="s">
        <v>981</v>
      </c>
      <c r="E173" s="168">
        <v>56101806</v>
      </c>
      <c r="F173" s="166">
        <v>92040483</v>
      </c>
      <c r="G173" s="162" t="s">
        <v>982</v>
      </c>
      <c r="H173" s="85" t="s">
        <v>67</v>
      </c>
      <c r="I173" s="163">
        <v>6</v>
      </c>
      <c r="J173" s="169">
        <v>120000</v>
      </c>
      <c r="K173" s="165">
        <f t="shared" si="3"/>
        <v>720000</v>
      </c>
      <c r="L173" s="85" t="s">
        <v>797</v>
      </c>
      <c r="M173" s="85" t="s">
        <v>25</v>
      </c>
    </row>
    <row r="174" spans="1:13" s="88" customFormat="1" ht="24.95" customHeight="1" x14ac:dyDescent="0.15">
      <c r="A174" s="85" t="s">
        <v>793</v>
      </c>
      <c r="B174" s="166">
        <v>50199</v>
      </c>
      <c r="C174" s="167" t="s">
        <v>838</v>
      </c>
      <c r="D174" s="167" t="s">
        <v>807</v>
      </c>
      <c r="E174" s="168">
        <v>42182901</v>
      </c>
      <c r="F174" s="166">
        <v>92083094</v>
      </c>
      <c r="G174" s="162" t="s">
        <v>983</v>
      </c>
      <c r="H174" s="85" t="s">
        <v>67</v>
      </c>
      <c r="I174" s="163">
        <v>12</v>
      </c>
      <c r="J174" s="169">
        <v>100000</v>
      </c>
      <c r="K174" s="165">
        <f t="shared" si="3"/>
        <v>1200000</v>
      </c>
      <c r="L174" s="85" t="s">
        <v>797</v>
      </c>
      <c r="M174" s="85" t="s">
        <v>25</v>
      </c>
    </row>
    <row r="175" spans="1:13" s="88" customFormat="1" ht="24.95" customHeight="1" x14ac:dyDescent="0.15">
      <c r="A175" s="85" t="s">
        <v>793</v>
      </c>
      <c r="B175" s="215">
        <v>50199</v>
      </c>
      <c r="C175" s="173" t="s">
        <v>496</v>
      </c>
      <c r="D175" s="216" t="s">
        <v>984</v>
      </c>
      <c r="E175" s="190">
        <v>46181604</v>
      </c>
      <c r="F175" s="98">
        <v>92009769</v>
      </c>
      <c r="G175" s="175" t="s">
        <v>985</v>
      </c>
      <c r="H175" s="85" t="s">
        <v>67</v>
      </c>
      <c r="I175" s="176">
        <v>12</v>
      </c>
      <c r="J175" s="177">
        <v>1200</v>
      </c>
      <c r="K175" s="165">
        <f t="shared" si="3"/>
        <v>14400</v>
      </c>
      <c r="L175" s="85" t="s">
        <v>797</v>
      </c>
      <c r="M175" s="85" t="s">
        <v>25</v>
      </c>
    </row>
    <row r="176" spans="1:13" s="88" customFormat="1" ht="24.95" customHeight="1" x14ac:dyDescent="0.15">
      <c r="A176" s="85" t="s">
        <v>793</v>
      </c>
      <c r="B176" s="166">
        <v>50199</v>
      </c>
      <c r="C176" s="167" t="s">
        <v>690</v>
      </c>
      <c r="D176" s="167" t="s">
        <v>986</v>
      </c>
      <c r="E176" s="168">
        <v>56101804</v>
      </c>
      <c r="F176" s="166">
        <v>92037510</v>
      </c>
      <c r="G176" s="162" t="s">
        <v>987</v>
      </c>
      <c r="H176" s="85" t="s">
        <v>67</v>
      </c>
      <c r="I176" s="163">
        <v>5</v>
      </c>
      <c r="J176" s="169">
        <v>150000</v>
      </c>
      <c r="K176" s="165">
        <f t="shared" si="3"/>
        <v>750000</v>
      </c>
      <c r="L176" s="85" t="s">
        <v>797</v>
      </c>
      <c r="M176" s="85" t="s">
        <v>25</v>
      </c>
    </row>
    <row r="177" spans="1:13" s="88" customFormat="1" ht="24.95" customHeight="1" x14ac:dyDescent="0.15">
      <c r="A177" s="85" t="s">
        <v>793</v>
      </c>
      <c r="B177" s="166">
        <v>50199</v>
      </c>
      <c r="C177" s="167" t="s">
        <v>690</v>
      </c>
      <c r="D177" s="167" t="s">
        <v>988</v>
      </c>
      <c r="E177" s="168">
        <v>56101804</v>
      </c>
      <c r="F177" s="166">
        <v>92040503</v>
      </c>
      <c r="G177" s="162" t="s">
        <v>989</v>
      </c>
      <c r="H177" s="85" t="s">
        <v>67</v>
      </c>
      <c r="I177" s="163">
        <v>4</v>
      </c>
      <c r="J177" s="169">
        <v>80000</v>
      </c>
      <c r="K177" s="165">
        <f t="shared" si="3"/>
        <v>320000</v>
      </c>
      <c r="L177" s="85" t="s">
        <v>797</v>
      </c>
      <c r="M177" s="85" t="s">
        <v>25</v>
      </c>
    </row>
    <row r="178" spans="1:13" s="88" customFormat="1" ht="24.95" customHeight="1" x14ac:dyDescent="0.15">
      <c r="A178" s="85" t="s">
        <v>793</v>
      </c>
      <c r="B178" s="217">
        <v>50199</v>
      </c>
      <c r="C178" s="167" t="s">
        <v>690</v>
      </c>
      <c r="D178" s="218" t="s">
        <v>988</v>
      </c>
      <c r="E178" s="168">
        <v>56101804</v>
      </c>
      <c r="F178" s="166">
        <v>92040503</v>
      </c>
      <c r="G178" s="162" t="s">
        <v>990</v>
      </c>
      <c r="H178" s="85" t="s">
        <v>67</v>
      </c>
      <c r="I178" s="163">
        <v>4</v>
      </c>
      <c r="J178" s="169">
        <v>110000</v>
      </c>
      <c r="K178" s="165">
        <f t="shared" si="3"/>
        <v>440000</v>
      </c>
      <c r="L178" s="85" t="s">
        <v>797</v>
      </c>
      <c r="M178" s="85" t="s">
        <v>25</v>
      </c>
    </row>
    <row r="179" spans="1:13" s="88" customFormat="1" ht="24.95" customHeight="1" x14ac:dyDescent="0.15">
      <c r="A179" s="85" t="s">
        <v>793</v>
      </c>
      <c r="B179" s="166">
        <v>50199</v>
      </c>
      <c r="C179" s="167">
        <v>900</v>
      </c>
      <c r="D179" s="167" t="s">
        <v>476</v>
      </c>
      <c r="E179" s="168">
        <v>52141544</v>
      </c>
      <c r="F179" s="166">
        <v>92035796</v>
      </c>
      <c r="G179" s="162" t="s">
        <v>991</v>
      </c>
      <c r="H179" s="85" t="s">
        <v>67</v>
      </c>
      <c r="I179" s="163">
        <v>2</v>
      </c>
      <c r="J179" s="169">
        <v>350000</v>
      </c>
      <c r="K179" s="165">
        <f t="shared" si="3"/>
        <v>700000</v>
      </c>
      <c r="L179" s="85" t="s">
        <v>797</v>
      </c>
      <c r="M179" s="85" t="s">
        <v>25</v>
      </c>
    </row>
    <row r="180" spans="1:13" s="88" customFormat="1" ht="24.95" customHeight="1" x14ac:dyDescent="0.15">
      <c r="A180" s="85" t="s">
        <v>793</v>
      </c>
      <c r="B180" s="166">
        <v>50199</v>
      </c>
      <c r="C180" s="167">
        <v>900</v>
      </c>
      <c r="D180" s="167" t="s">
        <v>992</v>
      </c>
      <c r="E180" s="168">
        <v>27112014</v>
      </c>
      <c r="F180" s="166">
        <v>92119659</v>
      </c>
      <c r="G180" s="162" t="s">
        <v>993</v>
      </c>
      <c r="H180" s="85" t="s">
        <v>67</v>
      </c>
      <c r="I180" s="163">
        <v>2</v>
      </c>
      <c r="J180" s="169">
        <v>400000</v>
      </c>
      <c r="K180" s="165">
        <f t="shared" si="3"/>
        <v>800000</v>
      </c>
      <c r="L180" s="85" t="s">
        <v>797</v>
      </c>
      <c r="M180" s="85" t="s">
        <v>25</v>
      </c>
    </row>
    <row r="181" spans="1:13" s="88" customFormat="1" ht="24.95" customHeight="1" x14ac:dyDescent="0.15">
      <c r="A181" s="85" t="s">
        <v>793</v>
      </c>
      <c r="B181" s="166">
        <v>50199</v>
      </c>
      <c r="C181" s="167">
        <v>900</v>
      </c>
      <c r="D181" s="167" t="s">
        <v>994</v>
      </c>
      <c r="E181" s="168">
        <v>52141703</v>
      </c>
      <c r="F181" s="166">
        <v>92028110</v>
      </c>
      <c r="G181" s="162" t="s">
        <v>995</v>
      </c>
      <c r="H181" s="85" t="s">
        <v>67</v>
      </c>
      <c r="I181" s="163">
        <v>6</v>
      </c>
      <c r="J181" s="169">
        <v>50000</v>
      </c>
      <c r="K181" s="165">
        <f t="shared" si="3"/>
        <v>300000</v>
      </c>
      <c r="L181" s="85" t="s">
        <v>797</v>
      </c>
      <c r="M181" s="85" t="s">
        <v>25</v>
      </c>
    </row>
    <row r="182" spans="1:13" s="88" customFormat="1" ht="24.95" customHeight="1" x14ac:dyDescent="0.15">
      <c r="A182" s="85" t="s">
        <v>793</v>
      </c>
      <c r="B182" s="166">
        <v>50199</v>
      </c>
      <c r="C182" s="167">
        <v>900</v>
      </c>
      <c r="D182" s="167" t="s">
        <v>996</v>
      </c>
      <c r="E182" s="168">
        <v>48101702</v>
      </c>
      <c r="F182" s="166">
        <v>92103669</v>
      </c>
      <c r="G182" s="162" t="s">
        <v>997</v>
      </c>
      <c r="H182" s="85" t="s">
        <v>67</v>
      </c>
      <c r="I182" s="163">
        <v>10</v>
      </c>
      <c r="J182" s="169">
        <v>70000</v>
      </c>
      <c r="K182" s="165">
        <f t="shared" si="3"/>
        <v>700000</v>
      </c>
      <c r="L182" s="85" t="s">
        <v>797</v>
      </c>
      <c r="M182" s="85" t="s">
        <v>25</v>
      </c>
    </row>
    <row r="183" spans="1:13" s="88" customFormat="1" ht="24.95" customHeight="1" x14ac:dyDescent="0.15">
      <c r="A183" s="85" t="s">
        <v>793</v>
      </c>
      <c r="B183" s="166">
        <v>50199</v>
      </c>
      <c r="C183" s="167">
        <v>900</v>
      </c>
      <c r="D183" s="167" t="s">
        <v>998</v>
      </c>
      <c r="E183" s="168">
        <v>52141601</v>
      </c>
      <c r="F183" s="166">
        <v>92092171</v>
      </c>
      <c r="G183" s="162" t="s">
        <v>999</v>
      </c>
      <c r="H183" s="85" t="s">
        <v>67</v>
      </c>
      <c r="I183" s="163">
        <v>4</v>
      </c>
      <c r="J183" s="169">
        <v>350000</v>
      </c>
      <c r="K183" s="165">
        <f t="shared" si="3"/>
        <v>1400000</v>
      </c>
      <c r="L183" s="85" t="s">
        <v>797</v>
      </c>
      <c r="M183" s="85" t="s">
        <v>25</v>
      </c>
    </row>
    <row r="184" spans="1:13" s="88" customFormat="1" ht="24.95" customHeight="1" x14ac:dyDescent="0.15">
      <c r="A184" s="85" t="s">
        <v>793</v>
      </c>
      <c r="B184" s="166">
        <v>50199</v>
      </c>
      <c r="C184" s="167">
        <v>900</v>
      </c>
      <c r="D184" s="167" t="s">
        <v>1000</v>
      </c>
      <c r="E184" s="168">
        <v>52141532</v>
      </c>
      <c r="F184" s="166">
        <v>92123386</v>
      </c>
      <c r="G184" s="162" t="s">
        <v>1001</v>
      </c>
      <c r="H184" s="85" t="s">
        <v>67</v>
      </c>
      <c r="I184" s="163">
        <v>2</v>
      </c>
      <c r="J184" s="169">
        <v>25000</v>
      </c>
      <c r="K184" s="165">
        <f t="shared" si="3"/>
        <v>50000</v>
      </c>
      <c r="L184" s="85" t="s">
        <v>797</v>
      </c>
      <c r="M184" s="85" t="s">
        <v>25</v>
      </c>
    </row>
    <row r="185" spans="1:13" s="88" customFormat="1" ht="24.95" customHeight="1" x14ac:dyDescent="0.15">
      <c r="A185" s="85" t="s">
        <v>793</v>
      </c>
      <c r="B185" s="166">
        <v>50199</v>
      </c>
      <c r="C185" s="167">
        <v>900</v>
      </c>
      <c r="D185" s="167">
        <v>100020</v>
      </c>
      <c r="E185" s="168">
        <v>47111503</v>
      </c>
      <c r="F185" s="166">
        <v>92073599</v>
      </c>
      <c r="G185" s="162" t="s">
        <v>1002</v>
      </c>
      <c r="H185" s="85" t="s">
        <v>67</v>
      </c>
      <c r="I185" s="163">
        <v>4</v>
      </c>
      <c r="J185" s="169">
        <v>350000</v>
      </c>
      <c r="K185" s="165">
        <f t="shared" si="3"/>
        <v>1400000</v>
      </c>
      <c r="L185" s="85" t="s">
        <v>797</v>
      </c>
      <c r="M185" s="85" t="s">
        <v>25</v>
      </c>
    </row>
    <row r="186" spans="1:13" s="88" customFormat="1" ht="24.95" customHeight="1" x14ac:dyDescent="0.15">
      <c r="A186" s="85" t="s">
        <v>793</v>
      </c>
      <c r="B186" s="166">
        <v>50199</v>
      </c>
      <c r="C186" s="167">
        <v>900</v>
      </c>
      <c r="D186" s="167">
        <v>130701</v>
      </c>
      <c r="E186" s="168">
        <v>48101608</v>
      </c>
      <c r="F186" s="166">
        <v>92088575</v>
      </c>
      <c r="G186" s="162" t="s">
        <v>1003</v>
      </c>
      <c r="H186" s="85" t="s">
        <v>67</v>
      </c>
      <c r="I186" s="163">
        <v>1</v>
      </c>
      <c r="J186" s="169">
        <v>200000</v>
      </c>
      <c r="K186" s="165">
        <f t="shared" si="3"/>
        <v>200000</v>
      </c>
      <c r="L186" s="85" t="s">
        <v>797</v>
      </c>
      <c r="M186" s="85" t="s">
        <v>25</v>
      </c>
    </row>
    <row r="187" spans="1:13" s="88" customFormat="1" ht="24.95" customHeight="1" x14ac:dyDescent="0.15">
      <c r="A187" s="85" t="s">
        <v>793</v>
      </c>
      <c r="B187" s="166">
        <v>50199</v>
      </c>
      <c r="C187" s="167">
        <v>900</v>
      </c>
      <c r="D187" s="167">
        <v>170201</v>
      </c>
      <c r="E187" s="168">
        <v>56101805</v>
      </c>
      <c r="F187" s="166">
        <v>92040496</v>
      </c>
      <c r="G187" s="162" t="s">
        <v>1004</v>
      </c>
      <c r="H187" s="85" t="s">
        <v>67</v>
      </c>
      <c r="I187" s="163">
        <v>4</v>
      </c>
      <c r="J187" s="169">
        <v>30000</v>
      </c>
      <c r="K187" s="165">
        <f t="shared" si="3"/>
        <v>120000</v>
      </c>
      <c r="L187" s="85" t="s">
        <v>797</v>
      </c>
      <c r="M187" s="85" t="s">
        <v>25</v>
      </c>
    </row>
    <row r="188" spans="1:13" s="88" customFormat="1" ht="24.95" customHeight="1" x14ac:dyDescent="0.15">
      <c r="A188" s="85" t="s">
        <v>793</v>
      </c>
      <c r="B188" s="98">
        <v>50199</v>
      </c>
      <c r="C188" s="167">
        <v>900</v>
      </c>
      <c r="D188" s="173">
        <v>180503</v>
      </c>
      <c r="E188" s="190">
        <v>56101804</v>
      </c>
      <c r="F188" s="98">
        <v>92040501</v>
      </c>
      <c r="G188" s="175" t="s">
        <v>1005</v>
      </c>
      <c r="H188" s="85" t="s">
        <v>67</v>
      </c>
      <c r="I188" s="176">
        <v>4</v>
      </c>
      <c r="J188" s="177">
        <v>25000</v>
      </c>
      <c r="K188" s="165">
        <f t="shared" si="3"/>
        <v>100000</v>
      </c>
      <c r="L188" s="85" t="s">
        <v>797</v>
      </c>
      <c r="M188" s="85" t="s">
        <v>25</v>
      </c>
    </row>
    <row r="189" spans="1:13" s="88" customFormat="1" ht="24.95" customHeight="1" x14ac:dyDescent="0.15">
      <c r="A189" s="133" t="s">
        <v>793</v>
      </c>
      <c r="B189" s="219">
        <v>50199</v>
      </c>
      <c r="C189" s="167">
        <v>900</v>
      </c>
      <c r="D189" s="220">
        <v>180504</v>
      </c>
      <c r="E189" s="221">
        <v>56101810</v>
      </c>
      <c r="F189" s="219">
        <v>92096818</v>
      </c>
      <c r="G189" s="222" t="s">
        <v>1006</v>
      </c>
      <c r="H189" s="85" t="s">
        <v>67</v>
      </c>
      <c r="I189" s="223">
        <v>3</v>
      </c>
      <c r="J189" s="224">
        <v>28000</v>
      </c>
      <c r="K189" s="225">
        <f t="shared" si="3"/>
        <v>84000</v>
      </c>
      <c r="L189" s="133" t="s">
        <v>797</v>
      </c>
      <c r="M189" s="133" t="s">
        <v>25</v>
      </c>
    </row>
  </sheetData>
  <mergeCells count="4">
    <mergeCell ref="A1:M1"/>
    <mergeCell ref="A2:M2"/>
    <mergeCell ref="A3:M3"/>
    <mergeCell ref="A4:M4"/>
  </mergeCells>
  <hyperlinks>
    <hyperlink ref="D83" r:id="rId1" display="https://www.hacienda.go.cr/rp/ca/BusquedaMercancias.aspx?catalogo=COG&amp;codmerc=29999900090302" xr:uid="{BDA10C68-49AC-495A-A420-C2B66EA4883B}"/>
    <hyperlink ref="D72" r:id="rId2" display="https://www.hacienda.go.cr/rp/ca/BusquedaMercancias.aspx?catalogo=COG&amp;codmerc=20399185000039" xr:uid="{26F70BD1-5926-4BD2-A3B4-CC80D16C6AF0}"/>
    <hyperlink ref="F142" r:id="rId3" display="https://www.sicop.go.cr/moduloTcata/cata/ct/IM_CTJ_GSQ101.jsp?prodId=9&amp;marca_nm=&amp;prodNm=parlante&amp;cateId=52161512&amp;model_nm=&amp;orderBy=&amp;cateNm=&amp;pageSize=10&amp;selectProdType=&amp;showgubun=&amp;selectUseYn=&amp;page_no=10" xr:uid="{7656594E-6BDE-4120-BA99-44D74FBDA3F7}"/>
    <hyperlink ref="B83" r:id="rId4" display="https://www.hacienda.go.cr/rp/ca/BusquedaMercancias.aspx?catalogo=COG&amp;codmerc=29999900090302" xr:uid="{879C770D-3D74-41A2-A9D4-F6D38FC1B5DA}"/>
    <hyperlink ref="B72" r:id="rId5" display="https://www.hacienda.go.cr/rp/ca/BusquedaMercancias.aspx?catalogo=COG&amp;codmerc=20399185000039" xr:uid="{94C448F5-FC3B-4159-8B7F-4C4A70D514DA}"/>
    <hyperlink ref="C72" r:id="rId6" display="https://www.hacienda.go.cr/rp/ca/BusquedaMercancias.aspx?catalogo=COG&amp;codmerc=20399185000039" xr:uid="{C15D4D7E-589B-4362-AC6E-4FEB42756BB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CONSOLIDADO</vt:lpstr>
      <vt:lpstr>PROGRAMA 1 ADMINISTRACION Y APO</vt:lpstr>
      <vt:lpstr>PROGRAMA 2 INFRAESTRUCTURA PENI</vt:lpstr>
      <vt:lpstr>PROGRAMA 4 TRANSFERENCIAS VARIA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Ileana Lopez Villalobos</dc:creator>
  <cp:lastModifiedBy>Alejandra Jimenez Salazar</cp:lastModifiedBy>
  <cp:lastPrinted>2017-12-04T14:55:03Z</cp:lastPrinted>
  <dcterms:created xsi:type="dcterms:W3CDTF">2017-11-22T14:29:13Z</dcterms:created>
  <dcterms:modified xsi:type="dcterms:W3CDTF">2020-12-17T17:57:44Z</dcterms:modified>
</cp:coreProperties>
</file>